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D:\MERCEDES\UMSC\POR CARRERAS\MAPA CURRICULAR\"/>
    </mc:Choice>
  </mc:AlternateContent>
  <xr:revisionPtr revIDLastSave="0" documentId="13_ncr:1_{05A3F003-D665-43E7-8714-1E50CD195212}" xr6:coauthVersionLast="47" xr6:coauthVersionMax="47" xr10:uidLastSave="{00000000-0000-0000-0000-000000000000}"/>
  <bookViews>
    <workbookView xWindow="1500" yWindow="1500" windowWidth="17280" windowHeight="8880" xr2:uid="{00000000-000D-0000-FFFF-FFFF00000000}"/>
  </bookViews>
  <sheets>
    <sheet name="Rígido" sheetId="9" r:id="rId1"/>
    <sheet name="Flexible" sheetId="8" r:id="rId2"/>
  </sheets>
  <definedNames>
    <definedName name="_xlnm.Print_Area" localSheetId="1">Flexible!$A$1:$J$106</definedName>
  </definedNames>
  <calcPr calcId="191029"/>
</workbook>
</file>

<file path=xl/calcChain.xml><?xml version="1.0" encoding="utf-8"?>
<calcChain xmlns="http://schemas.openxmlformats.org/spreadsheetml/2006/main">
  <c r="H63" i="8" l="1"/>
  <c r="F22" i="8"/>
  <c r="F73" i="8" s="1"/>
  <c r="G22" i="8"/>
  <c r="F35" i="8"/>
  <c r="G35" i="8"/>
  <c r="G74" i="8" s="1"/>
  <c r="G56" i="8"/>
  <c r="G75" i="8" s="1"/>
  <c r="F56" i="8"/>
  <c r="F75" i="8" s="1"/>
  <c r="F69" i="8"/>
  <c r="G69" i="8"/>
  <c r="G76" i="8" s="1"/>
  <c r="H68" i="8"/>
  <c r="H67" i="8"/>
  <c r="H66" i="8"/>
  <c r="H65" i="8"/>
  <c r="H64" i="8"/>
  <c r="H62" i="8"/>
  <c r="H61" i="8"/>
  <c r="H55" i="8"/>
  <c r="H54" i="8"/>
  <c r="H53" i="8"/>
  <c r="H52" i="8"/>
  <c r="H51" i="8"/>
  <c r="H50" i="8"/>
  <c r="H49" i="8"/>
  <c r="H48" i="8"/>
  <c r="H47" i="8"/>
  <c r="H46" i="8"/>
  <c r="H45" i="8"/>
  <c r="H44" i="8"/>
  <c r="H43" i="8"/>
  <c r="H42" i="8"/>
  <c r="H41" i="8"/>
  <c r="H40" i="8"/>
  <c r="H39" i="8"/>
  <c r="H26" i="8"/>
  <c r="H34" i="8"/>
  <c r="H33" i="8"/>
  <c r="H32" i="8"/>
  <c r="H31" i="8"/>
  <c r="H30" i="8"/>
  <c r="H29" i="8"/>
  <c r="H28" i="8"/>
  <c r="H27" i="8"/>
  <c r="H21" i="8"/>
  <c r="H20" i="8"/>
  <c r="H19" i="8"/>
  <c r="H18" i="8"/>
  <c r="H17" i="8"/>
  <c r="H16" i="8"/>
  <c r="H15" i="8"/>
  <c r="H14" i="8"/>
  <c r="H13" i="8"/>
  <c r="H12" i="8"/>
  <c r="H11" i="8"/>
  <c r="K9" i="9"/>
  <c r="F39" i="9"/>
  <c r="AD38" i="9" s="1"/>
  <c r="E39" i="9"/>
  <c r="E45" i="9"/>
  <c r="F45" i="9" s="1"/>
  <c r="E57" i="9"/>
  <c r="F57" i="9" s="1"/>
  <c r="E51" i="9"/>
  <c r="F51" i="9" s="1"/>
  <c r="Y45" i="9"/>
  <c r="Z45" i="9"/>
  <c r="Z57" i="9"/>
  <c r="Z51" i="9"/>
  <c r="P57" i="9"/>
  <c r="K57" i="9"/>
  <c r="P51" i="9"/>
  <c r="K51" i="9"/>
  <c r="U45" i="9"/>
  <c r="P45" i="9"/>
  <c r="K45" i="9"/>
  <c r="U39" i="9"/>
  <c r="P39" i="9"/>
  <c r="K39" i="9"/>
  <c r="F33" i="9"/>
  <c r="J33" i="9"/>
  <c r="K33" i="9"/>
  <c r="Z33" i="9"/>
  <c r="P33" i="9"/>
  <c r="Z27" i="9"/>
  <c r="K27" i="9"/>
  <c r="F27" i="9"/>
  <c r="Z21" i="9"/>
  <c r="U21" i="9"/>
  <c r="K21" i="9"/>
  <c r="P15" i="9"/>
  <c r="K15" i="9"/>
  <c r="U15" i="9"/>
  <c r="F9" i="9"/>
  <c r="U9" i="9"/>
  <c r="Z9" i="9"/>
  <c r="Y9" i="9"/>
  <c r="P9" i="9"/>
  <c r="T57" i="9"/>
  <c r="U57" i="9" s="1"/>
  <c r="AD54" i="9"/>
  <c r="AF54" i="9" s="1"/>
  <c r="T51" i="9"/>
  <c r="U51" i="9" s="1"/>
  <c r="AD48" i="9"/>
  <c r="AF48" i="9" s="1"/>
  <c r="AD42" i="9"/>
  <c r="AF42" i="9" s="1"/>
  <c r="Y39" i="9"/>
  <c r="Z39" i="9" s="1"/>
  <c r="AD36" i="9"/>
  <c r="AF36" i="9" s="1"/>
  <c r="T33" i="9"/>
  <c r="U33" i="9" s="1"/>
  <c r="AD30" i="9"/>
  <c r="AF30" i="9" s="1"/>
  <c r="T27" i="9"/>
  <c r="U27" i="9" s="1"/>
  <c r="O27" i="9"/>
  <c r="P27" i="9" s="1"/>
  <c r="AD24" i="9"/>
  <c r="AF24" i="9" s="1"/>
  <c r="O21" i="9"/>
  <c r="P21" i="9" s="1"/>
  <c r="E21" i="9"/>
  <c r="F21" i="9" s="1"/>
  <c r="AD18" i="9"/>
  <c r="AF18" i="9" s="1"/>
  <c r="Y15" i="9"/>
  <c r="F15" i="9"/>
  <c r="AD12" i="9"/>
  <c r="AD7" i="9"/>
  <c r="AD6" i="9"/>
  <c r="AF6" i="9" s="1"/>
  <c r="G73" i="8"/>
  <c r="F74" i="8"/>
  <c r="F76" i="8"/>
  <c r="D78" i="8"/>
  <c r="H69" i="8" l="1"/>
  <c r="H76" i="8" s="1"/>
  <c r="H56" i="8"/>
  <c r="H75" i="8" s="1"/>
  <c r="H22" i="8"/>
  <c r="H73" i="8" s="1"/>
  <c r="H35" i="8"/>
  <c r="H74" i="8" s="1"/>
  <c r="AD8" i="9"/>
  <c r="AD19" i="9"/>
  <c r="AD25" i="9"/>
  <c r="AD60" i="9"/>
  <c r="AD44" i="9"/>
  <c r="AD50" i="9"/>
  <c r="AD13" i="9"/>
  <c r="Z15" i="9"/>
  <c r="AD14" i="9" s="1"/>
  <c r="AD55" i="9"/>
  <c r="AD56" i="9"/>
  <c r="AD43" i="9"/>
  <c r="AD20" i="9"/>
  <c r="AD31" i="9"/>
  <c r="AD26" i="9"/>
  <c r="AD37" i="9"/>
  <c r="AF12" i="9"/>
  <c r="AD32" i="9"/>
  <c r="AD49" i="9"/>
  <c r="F78" i="8"/>
  <c r="G78" i="8"/>
  <c r="AD62" i="9" l="1"/>
  <c r="AD61" i="9"/>
  <c r="H78" i="8"/>
</calcChain>
</file>

<file path=xl/sharedStrings.xml><?xml version="1.0" encoding="utf-8"?>
<sst xmlns="http://schemas.openxmlformats.org/spreadsheetml/2006/main" count="435" uniqueCount="155">
  <si>
    <t>CLAVE</t>
  </si>
  <si>
    <t>SERIACIÓN</t>
  </si>
  <si>
    <t xml:space="preserve">ANEXO 2 MAPA CURRICULAR </t>
  </si>
  <si>
    <t xml:space="preserve">CICLO </t>
  </si>
  <si>
    <t>PRIMER CUATRIMESTRE</t>
  </si>
  <si>
    <t>Obligatoria</t>
  </si>
  <si>
    <t>HA</t>
  </si>
  <si>
    <t>HI</t>
  </si>
  <si>
    <t>CR</t>
  </si>
  <si>
    <t>SEGUNDO CUATRIMESTRE</t>
  </si>
  <si>
    <t>TERCER CUATRIMESTRE</t>
  </si>
  <si>
    <t>CUARTO CUATRIMESTRE</t>
  </si>
  <si>
    <t>QUINTO CUATRIMESTRE</t>
  </si>
  <si>
    <t>SEXTO CUATRIMESTRE</t>
  </si>
  <si>
    <t>SÉPTIMO CUATRIMESTRE</t>
  </si>
  <si>
    <t>OCTAVO CUATRIMESTRE</t>
  </si>
  <si>
    <t>NOVENO CUATRIMESTRE</t>
  </si>
  <si>
    <t>SUMA DE TOTALES</t>
  </si>
  <si>
    <t>TIPO DE ASIGNATURA</t>
  </si>
  <si>
    <t>Claves en el Mapa Curricular</t>
  </si>
  <si>
    <t>NOMBRE DE LA ASIGNATURA O UNIDAD DE APRENDIZAJE</t>
  </si>
  <si>
    <t>I</t>
  </si>
  <si>
    <t>Ob.= Asignatura Obligatoria
A= Aula
L= Laboratorio de informática
T= Taller
P= Plataforma Tecnológica
HA: Horas bajo conducción de un académico
HI: Horas Independientes
CR: Créditos
I: Instalaciones</t>
  </si>
  <si>
    <t>Integradora</t>
  </si>
  <si>
    <t>Introducción a la comunicación y marketing digital</t>
  </si>
  <si>
    <t>Taller de investigación</t>
  </si>
  <si>
    <t>Marketing digital</t>
  </si>
  <si>
    <t>Comunicación</t>
  </si>
  <si>
    <t>ÁEAS</t>
  </si>
  <si>
    <t>Cultura y Sociedad</t>
  </si>
  <si>
    <t>Teorías de la Comunicación</t>
  </si>
  <si>
    <t>Lenguaje Audiovisual</t>
  </si>
  <si>
    <t>Derecho en los Medios de Comunicación</t>
  </si>
  <si>
    <t>Régimen Legal de la Mercadotecnia</t>
  </si>
  <si>
    <t>Administración y Planeación Pstratégica</t>
  </si>
  <si>
    <t xml:space="preserve">Semiótica de la Comunicación </t>
  </si>
  <si>
    <t>Comunicación en Medios Digitales</t>
  </si>
  <si>
    <t>Mercadotecnia Tradicional</t>
  </si>
  <si>
    <t>Mercadotecnia Social</t>
  </si>
  <si>
    <t>Comunicación Visual y Diseño Gráfico</t>
  </si>
  <si>
    <t>Investigación de Mercados</t>
  </si>
  <si>
    <t>Comportamiento del Consumidor</t>
  </si>
  <si>
    <t>Mercadotecnia de Servicios</t>
  </si>
  <si>
    <t>Medios y Plataformas Digitales</t>
  </si>
  <si>
    <t>Responsabilidad Social Corporativa</t>
  </si>
  <si>
    <t>Finanzas Mercadológicas</t>
  </si>
  <si>
    <t>Liderazgo y Comunicación</t>
  </si>
  <si>
    <t>Estrategias de Comunicación Integrada</t>
  </si>
  <si>
    <t>Metodología de la Investigación</t>
  </si>
  <si>
    <t>Teoría de las Redes Sociales</t>
  </si>
  <si>
    <t>Publicidad Digital</t>
  </si>
  <si>
    <t>Mercadotecnia Digital</t>
  </si>
  <si>
    <t>Legislación Digital</t>
  </si>
  <si>
    <t>Gestión de Redes Sociales</t>
  </si>
  <si>
    <t>Diseño y Creación de Contenidos Escritos</t>
  </si>
  <si>
    <t>Comercio Electrónico</t>
  </si>
  <si>
    <t>Relaciones Públicas</t>
  </si>
  <si>
    <t>Seminario de Investigación</t>
  </si>
  <si>
    <t>Proyectos de Innovación y Emprendimiento</t>
  </si>
  <si>
    <t>Proyectos de Mercadotecnia Digital</t>
  </si>
  <si>
    <t>Campaña Publicitaria</t>
  </si>
  <si>
    <t>Diseño y Creación de Contenidos Digitales</t>
  </si>
  <si>
    <t>Fundamentos del Posicionamiento Web</t>
  </si>
  <si>
    <t>Herramientas de Social Media</t>
  </si>
  <si>
    <t>Gestión de Marca</t>
  </si>
  <si>
    <t>Diseño para Dispositivos Móviles</t>
  </si>
  <si>
    <t>Comunicación Organizacional</t>
  </si>
  <si>
    <t>Planificación Estratégica de Marketing</t>
  </si>
  <si>
    <t>Comunicación en Crisis</t>
  </si>
  <si>
    <t>Ver apartado de Administración y Operatividad  del plan  de estudios  de forma completa en el anexo 1: Plan de Estudios</t>
  </si>
  <si>
    <t>ADMINISTRACIÓN Y OPERATIVIDAD DEL PLAN DE ESTUDIOS</t>
  </si>
  <si>
    <t>SUMAS TOTALES</t>
  </si>
  <si>
    <t xml:space="preserve">Integradora </t>
  </si>
  <si>
    <t>CRÉDITOS</t>
  </si>
  <si>
    <t>HORAS INDEPENDIENTES</t>
  </si>
  <si>
    <t>HORAS CON ACADÉMICO</t>
  </si>
  <si>
    <t>NÚMERO DE ASIGNATURAS</t>
  </si>
  <si>
    <t xml:space="preserve">ÁREA </t>
  </si>
  <si>
    <t>Proyectos de innovación y emprendimiento</t>
  </si>
  <si>
    <t>Seminario de investigación</t>
  </si>
  <si>
    <t>Metodología de la investigación</t>
  </si>
  <si>
    <t>Cultura y sociedad</t>
  </si>
  <si>
    <t>Desarrollo del pensamiento crítico</t>
  </si>
  <si>
    <t>INDEPENDIENTES</t>
  </si>
  <si>
    <t>CON ACADÉMICO</t>
  </si>
  <si>
    <t>INSTALACIONES</t>
  </si>
  <si>
    <t>HORAS</t>
  </si>
  <si>
    <t>ASIGNATURA O UNIDAD DE APRENDIZAJE</t>
  </si>
  <si>
    <t>ÁREA</t>
  </si>
  <si>
    <t>DISEÑO CURRICULAR FLEXIBLE</t>
  </si>
  <si>
    <t>"MAPA CURRICULAR"</t>
  </si>
  <si>
    <t xml:space="preserve">Anexo 2 </t>
  </si>
  <si>
    <t>Mercadotecnia</t>
  </si>
  <si>
    <t>Marketing Digital</t>
  </si>
  <si>
    <t xml:space="preserve">Comunicación </t>
  </si>
  <si>
    <t>Estrategias y Métodos para el Aprendizaje en Línea</t>
  </si>
  <si>
    <t>A,P</t>
  </si>
  <si>
    <r>
      <t>LICENCIATURA EN</t>
    </r>
    <r>
      <rPr>
        <b/>
        <sz val="20"/>
        <rFont val="Arial"/>
        <family val="2"/>
      </rPr>
      <t xml:space="preserve"> MERCADOTECNIA DIGITAL Y PUBLICIDAD
</t>
    </r>
    <r>
      <rPr>
        <sz val="20"/>
        <rFont val="Arial"/>
        <family val="2"/>
      </rPr>
      <t xml:space="preserve">MODALIDAD </t>
    </r>
    <r>
      <rPr>
        <b/>
        <sz val="20"/>
        <rFont val="Arial"/>
        <family val="2"/>
      </rPr>
      <t>MIXTA (ABIERTA/ A DISTANCIA)</t>
    </r>
  </si>
  <si>
    <t>Introducción a la comunicación y mercadotecnia digital</t>
  </si>
  <si>
    <t>Desarrollo del Pensamiento Crítico</t>
  </si>
  <si>
    <t>Planificación Estratégica de Marcadotecnia</t>
  </si>
  <si>
    <t>Administración y Planeación Estratégica</t>
  </si>
  <si>
    <t>Competencias Tecnológicas Laborales</t>
  </si>
  <si>
    <t>MDP101</t>
  </si>
  <si>
    <t>MDP102</t>
  </si>
  <si>
    <t>MDP103</t>
  </si>
  <si>
    <t>MDP104</t>
  </si>
  <si>
    <t>MDP105</t>
  </si>
  <si>
    <t>MDP205</t>
  </si>
  <si>
    <t>MDP204</t>
  </si>
  <si>
    <t>MDP203</t>
  </si>
  <si>
    <t>MDP202</t>
  </si>
  <si>
    <t>MDP201</t>
  </si>
  <si>
    <t>MDP301</t>
  </si>
  <si>
    <t>MDP401</t>
  </si>
  <si>
    <t>MDP501</t>
  </si>
  <si>
    <t>MDP601</t>
  </si>
  <si>
    <t>MDP701</t>
  </si>
  <si>
    <t>MDP702</t>
  </si>
  <si>
    <t>MDP602</t>
  </si>
  <si>
    <t>MDP502</t>
  </si>
  <si>
    <t>MDP402</t>
  </si>
  <si>
    <t>MDP302</t>
  </si>
  <si>
    <t>MDP303</t>
  </si>
  <si>
    <t>MDP403</t>
  </si>
  <si>
    <t>MDP503</t>
  </si>
  <si>
    <t>MDP603</t>
  </si>
  <si>
    <t>MDP703</t>
  </si>
  <si>
    <t>MDP704</t>
  </si>
  <si>
    <t>MDP604</t>
  </si>
  <si>
    <t>MDP504</t>
  </si>
  <si>
    <t>MDP404</t>
  </si>
  <si>
    <t>MDP304</t>
  </si>
  <si>
    <t>MDP305</t>
  </si>
  <si>
    <t>MDP405</t>
  </si>
  <si>
    <t>MDP505</t>
  </si>
  <si>
    <t>MDP605</t>
  </si>
  <si>
    <t>MDP705</t>
  </si>
  <si>
    <t>MDP801</t>
  </si>
  <si>
    <t>MDP901</t>
  </si>
  <si>
    <t>MDP902</t>
  </si>
  <si>
    <t>MDP802</t>
  </si>
  <si>
    <t>MDP803</t>
  </si>
  <si>
    <t>MDP903</t>
  </si>
  <si>
    <t>MDP904</t>
  </si>
  <si>
    <t>MDP804</t>
  </si>
  <si>
    <t>MDP805</t>
  </si>
  <si>
    <t>MDP905</t>
  </si>
  <si>
    <t>AULA,PLATAFORMA</t>
  </si>
  <si>
    <t>Competencias tecnológicas Laborales</t>
  </si>
  <si>
    <t>MODALIDAD MIXTA (ABIERTA/ A DISTANCIA)</t>
  </si>
  <si>
    <t>LICENCIATURA EN  MERCADOTECNIA DIGITAL Y PUBLICIDAD</t>
  </si>
  <si>
    <t xml:space="preserve"> CENTRO DE CAPACITACION SANTA CECILIA</t>
  </si>
  <si>
    <t>El plan de estudios de la Licenciatura en Mercadotecnia Digital y Publicidad es de modalidad mixta, en la opción abierta/ a distancia, se compone de 45 asignaturas, tiene una duración de tres años, nueve cuatrimestres, pudiendo concluirse hasta en 12 cuatrimestres, conforme al número de asignaturas que el estudiante curse y acredite cada ciclo. Cada cuatrimestre tiene una duración de catorce semanas efectivas de clase, en las que se desarrollarán las actividades de aprendizaje que permitirá al estudiante adquirir los atributos necesarios para la conformación del perfil profesional deseado para el ejercicio de la profesión.
Cada cuatrimestre el estudiante podrá cursar y acreditar al menos cuatro materias y máximo cinco materias. Para concluir en el lapso de tres años el estudiante deberá cursar al menos 5 materias cada cuatrimestre. No obstante, según la disponibilidad, el estudiante podrá cursar hasta en 12 cuatrimestres, atendiendo la flexibilidad curricular que se plantea, en relación con la naturaleza de la modalidad educativa. Cuando el estudiante no acredite las materias o las curse en el periodo máximo se sujetará a los exámenes extraordinarios, exámenes a título de suficiencia y/o cursos de regularización conforme al reglamento escolar.
Los programas de estudios se cursan de forma sucesiva y proporcional a las asignaturas descritas en el mapa curricular del plan de estudios, que van desde el dominio de menor a mayor complejidad, de tal forma, que el proceso de enseñanza - aprendizaje se desarrolle adecuadamente a través de la presentación de proyectos, exámenes, resolución de casos, organizadores gráficos, resolución de cuestionarios, entre otro tipo de actividades, todo de conformidad al tipo de unidad didáctica curricular de cada una de las asignaturas.
La evaluación de los conocimientos se hace mediante diferentes métodos, técnicas y estrategias de manera integral y combinada, considerando elementos de la evaluación sumativa y formativa, en donde el estudiante debe demostrar su nivel de dominio cognitivo y práctico, en relación con el objetivo propuesto a alcanzar.</t>
  </si>
  <si>
    <t xml:space="preserve"> CENTRO UNIVERSITARIO SANTA CECILIA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</si>
</sst>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2" x14ac:knownFonts="1">
    <font>
      <sz val="11"/>
      <color theme="1"/>
      <name val="Calibri"/>
      <family val="2"/>
      <scheme val="minor"/>
    </font>
    <font>
      <sz val="12"/>
      <color theme="1"/>
      <name val="Calibri"/>
      <family val="2"/>
      <scheme val="minor"/>
    </font>
    <font>
      <b/>
      <sz val="11"/>
      <color theme="1"/>
      <name val="Arial"/>
      <family val="2"/>
    </font>
    <font>
      <sz val="11"/>
      <color theme="1"/>
      <name val="Arial"/>
      <family val="2"/>
    </font>
    <font>
      <sz val="11"/>
      <name val="Arial"/>
      <family val="2"/>
    </font>
    <font>
      <b/>
      <sz val="16"/>
      <color theme="1"/>
      <name val="Arial"/>
      <family val="2"/>
    </font>
    <font>
      <b/>
      <sz val="20"/>
      <name val="Arial"/>
      <family val="2"/>
    </font>
    <font>
      <sz val="10"/>
      <name val="Arial"/>
      <family val="2"/>
    </font>
    <font>
      <sz val="12"/>
      <color theme="1"/>
      <name val="Arial"/>
      <family val="2"/>
    </font>
    <font>
      <sz val="12"/>
      <color theme="1"/>
      <name val="Calibri"/>
      <family val="2"/>
      <scheme val="minor"/>
    </font>
    <font>
      <sz val="12"/>
      <color rgb="FF000000"/>
      <name val="Arial"/>
      <family val="2"/>
    </font>
    <font>
      <sz val="10"/>
      <color theme="1"/>
      <name val="Arial"/>
      <family val="2"/>
    </font>
    <font>
      <sz val="10"/>
      <color theme="1"/>
      <name val="Calibri"/>
      <family val="2"/>
      <scheme val="minor"/>
    </font>
    <font>
      <sz val="10"/>
      <color rgb="FF000000"/>
      <name val="Arial"/>
      <family val="2"/>
    </font>
    <font>
      <b/>
      <sz val="14"/>
      <color rgb="FF000000"/>
      <name val="Arial"/>
      <family val="2"/>
    </font>
    <font>
      <sz val="20"/>
      <name val="Arial"/>
      <family val="2"/>
    </font>
    <font>
      <sz val="12.5"/>
      <color rgb="FF000000"/>
      <name val="Arial"/>
      <family val="2"/>
    </font>
    <font>
      <b/>
      <sz val="12"/>
      <name val="Calibri"/>
      <family val="2"/>
      <scheme val="minor"/>
    </font>
    <font>
      <sz val="18"/>
      <color theme="1"/>
      <name val="Arial"/>
      <family val="2"/>
    </font>
    <font>
      <sz val="14"/>
      <color theme="1"/>
      <name val="Arial"/>
      <family val="2"/>
    </font>
    <font>
      <sz val="11"/>
      <color theme="1"/>
      <name val="Calibri"/>
      <family val="2"/>
      <scheme val="minor"/>
    </font>
    <font>
      <b/>
      <sz val="26"/>
      <name val="Arial"/>
      <family val="2"/>
    </font>
    <font>
      <b/>
      <sz val="28"/>
      <name val="Arial"/>
      <family val="2"/>
    </font>
    <font>
      <sz val="16"/>
      <color theme="1"/>
      <name val="Arial"/>
      <family val="2"/>
    </font>
    <font>
      <i/>
      <sz val="18"/>
      <color theme="1"/>
      <name val="Calibri"/>
      <family val="2"/>
      <scheme val="minor"/>
    </font>
    <font>
      <b/>
      <sz val="26"/>
      <color theme="1"/>
      <name val="Arial"/>
      <family val="2"/>
    </font>
    <font>
      <b/>
      <sz val="28"/>
      <color theme="1"/>
      <name val="Arial"/>
      <family val="2"/>
    </font>
    <font>
      <sz val="14"/>
      <name val="Arial"/>
      <family val="2"/>
    </font>
    <font>
      <sz val="26"/>
      <color theme="1"/>
      <name val="Calibri"/>
      <family val="2"/>
      <scheme val="minor"/>
    </font>
    <font>
      <sz val="24"/>
      <name val="Arial"/>
      <family val="2"/>
    </font>
    <font>
      <b/>
      <sz val="24"/>
      <color theme="1"/>
      <name val="Arial"/>
      <family val="2"/>
    </font>
    <font>
      <b/>
      <sz val="18"/>
      <color theme="1"/>
      <name val="Arial"/>
      <family val="2"/>
    </font>
    <font>
      <sz val="16"/>
      <color rgb="FF000000"/>
      <name val="Arial"/>
      <family val="2"/>
    </font>
    <font>
      <sz val="16"/>
      <name val="Arial"/>
      <family val="2"/>
    </font>
    <font>
      <b/>
      <sz val="30"/>
      <color theme="1"/>
      <name val="Arial"/>
      <family val="2"/>
    </font>
    <font>
      <sz val="16"/>
      <color theme="1"/>
      <name val="Calibri"/>
      <family val="2"/>
      <scheme val="minor"/>
    </font>
    <font>
      <i/>
      <sz val="11"/>
      <color theme="1"/>
      <name val="Calibri"/>
      <family val="2"/>
      <scheme val="minor"/>
    </font>
    <font>
      <b/>
      <i/>
      <sz val="16"/>
      <color theme="1"/>
      <name val="Arial"/>
      <family val="2"/>
    </font>
    <font>
      <b/>
      <sz val="18"/>
      <name val="Arial"/>
      <family val="2"/>
    </font>
    <font>
      <sz val="18"/>
      <name val="Arial"/>
      <family val="2"/>
    </font>
    <font>
      <b/>
      <sz val="22"/>
      <color theme="1"/>
      <name val="Arial"/>
      <family val="2"/>
    </font>
    <font>
      <sz val="8"/>
      <name val="Calibri"/>
      <family val="2"/>
      <scheme val="minor"/>
    </font>
    <font>
      <sz val="14"/>
      <color rgb="FF000000"/>
      <name val="Arial"/>
      <family val="2"/>
    </font>
    <font>
      <sz val="11"/>
      <color rgb="FF000000"/>
      <name val="Arial"/>
      <family val="2"/>
    </font>
    <font>
      <b/>
      <sz val="14"/>
      <color theme="1"/>
      <name val="Arial"/>
      <family val="2"/>
    </font>
    <font>
      <sz val="14"/>
      <color theme="1"/>
      <name val="Calibri"/>
      <family val="2"/>
      <scheme val="minor"/>
    </font>
    <font>
      <b/>
      <sz val="14"/>
      <name val="Arial"/>
      <family val="2"/>
    </font>
    <font>
      <b/>
      <sz val="14"/>
      <color theme="1"/>
      <name val="Calibri"/>
      <family val="2"/>
      <scheme val="minor"/>
    </font>
    <font>
      <sz val="20"/>
      <color rgb="FF000000"/>
      <name val="Arial"/>
      <family val="2"/>
    </font>
    <font>
      <sz val="20"/>
      <color theme="1"/>
      <name val="Arial"/>
      <family val="2"/>
    </font>
    <font>
      <sz val="20"/>
      <color theme="1"/>
      <name val="Calibri"/>
      <family val="2"/>
      <scheme val="minor"/>
    </font>
    <font>
      <sz val="28"/>
      <color theme="1"/>
      <name val="Arial"/>
      <family val="2"/>
    </font>
  </fonts>
  <fills count="13">
    <fill>
      <patternFill patternType="none"/>
    </fill>
    <fill>
      <patternFill patternType="gray125"/>
    </fill>
    <fill>
      <patternFill patternType="solid">
        <fgColor theme="0" tint="-4.9989318521683403E-2"/>
        <bgColor indexed="64"/>
      </patternFill>
    </fill>
    <fill>
      <patternFill patternType="solid">
        <fgColor theme="2" tint="-9.9978637043366805E-2"/>
        <bgColor indexed="64"/>
      </patternFill>
    </fill>
    <fill>
      <patternFill patternType="solid">
        <fgColor theme="3"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rgb="FFFFFFFF"/>
        <bgColor rgb="FF000000"/>
      </patternFill>
    </fill>
    <fill>
      <patternFill patternType="solid">
        <fgColor theme="0"/>
        <bgColor rgb="FF000000"/>
      </patternFill>
    </fill>
    <fill>
      <patternFill patternType="solid">
        <fgColor rgb="FFFFC000"/>
        <bgColor indexed="64"/>
      </patternFill>
    </fill>
    <fill>
      <patternFill patternType="solid">
        <fgColor rgb="FF92D050"/>
        <bgColor indexed="64"/>
      </patternFill>
    </fill>
    <fill>
      <patternFill patternType="solid">
        <fgColor rgb="FFFFFF00"/>
        <bgColor indexed="64"/>
      </patternFill>
    </fill>
    <fill>
      <patternFill patternType="solid">
        <fgColor rgb="FF0070C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4">
    <xf numFmtId="0" fontId="0" fillId="0" borderId="0"/>
    <xf numFmtId="0" fontId="7" fillId="0" borderId="0"/>
    <xf numFmtId="0" fontId="20" fillId="0" borderId="0"/>
    <xf numFmtId="0" fontId="1" fillId="0" borderId="0"/>
  </cellStyleXfs>
  <cellXfs count="181">
    <xf numFmtId="0" fontId="0" fillId="0" borderId="0" xfId="0"/>
    <xf numFmtId="0" fontId="3" fillId="0" borderId="0" xfId="0" applyFont="1"/>
    <xf numFmtId="0" fontId="2" fillId="0" borderId="0" xfId="0" applyFont="1" applyAlignment="1">
      <alignment vertical="center"/>
    </xf>
    <xf numFmtId="0" fontId="2" fillId="0" borderId="0" xfId="0" applyFont="1" applyAlignment="1">
      <alignment horizontal="center" vertical="center"/>
    </xf>
    <xf numFmtId="0" fontId="4" fillId="0" borderId="0" xfId="0" applyFont="1" applyAlignment="1">
      <alignment vertical="center"/>
    </xf>
    <xf numFmtId="0" fontId="4" fillId="0" borderId="0" xfId="0" applyFont="1" applyAlignment="1">
      <alignment horizontal="center" vertical="center"/>
    </xf>
    <xf numFmtId="0" fontId="2" fillId="0" borderId="1" xfId="0" applyFont="1" applyBorder="1" applyAlignment="1">
      <alignment horizontal="center" vertical="center"/>
    </xf>
    <xf numFmtId="0" fontId="0" fillId="0" borderId="0" xfId="0" applyAlignment="1">
      <alignment horizontal="center"/>
    </xf>
    <xf numFmtId="0" fontId="9" fillId="0" borderId="0" xfId="0" applyFont="1"/>
    <xf numFmtId="0" fontId="9" fillId="0" borderId="0" xfId="0" applyFont="1" applyAlignment="1">
      <alignment horizontal="center"/>
    </xf>
    <xf numFmtId="0" fontId="10" fillId="0" borderId="1" xfId="0" applyFont="1" applyBorder="1" applyAlignment="1">
      <alignment horizontal="center" vertical="center"/>
    </xf>
    <xf numFmtId="2" fontId="10" fillId="0" borderId="1" xfId="0" applyNumberFormat="1" applyFont="1" applyBorder="1" applyAlignment="1">
      <alignment horizontal="center" vertical="center"/>
    </xf>
    <xf numFmtId="0" fontId="11" fillId="0" borderId="0" xfId="0" applyFont="1"/>
    <xf numFmtId="0" fontId="12" fillId="0" borderId="0" xfId="0" applyFont="1" applyAlignment="1">
      <alignment horizontal="center"/>
    </xf>
    <xf numFmtId="0" fontId="0" fillId="0" borderId="0" xfId="0" applyAlignment="1">
      <alignment vertical="center" wrapText="1"/>
    </xf>
    <xf numFmtId="0" fontId="13" fillId="0" borderId="0" xfId="0" applyFont="1" applyAlignment="1">
      <alignment vertical="center" wrapText="1"/>
    </xf>
    <xf numFmtId="0" fontId="14" fillId="0" borderId="1" xfId="0" applyFont="1" applyBorder="1" applyAlignment="1">
      <alignment horizontal="center" vertical="center"/>
    </xf>
    <xf numFmtId="2" fontId="14" fillId="0" borderId="1" xfId="0" applyNumberFormat="1" applyFont="1" applyBorder="1" applyAlignment="1">
      <alignment horizontal="center" vertical="center"/>
    </xf>
    <xf numFmtId="0" fontId="3" fillId="0" borderId="0" xfId="0" applyFont="1" applyAlignment="1">
      <alignment horizontal="center" vertical="center" wrapText="1"/>
    </xf>
    <xf numFmtId="0" fontId="8" fillId="5" borderId="0" xfId="0" applyFont="1" applyFill="1" applyAlignment="1">
      <alignment horizontal="center" vertical="center" wrapText="1"/>
    </xf>
    <xf numFmtId="0" fontId="8" fillId="5" borderId="0" xfId="0" applyFont="1" applyFill="1" applyAlignment="1">
      <alignment horizontal="center" vertical="center"/>
    </xf>
    <xf numFmtId="164" fontId="8" fillId="5" borderId="0" xfId="0" applyNumberFormat="1" applyFont="1" applyFill="1" applyAlignment="1">
      <alignment horizontal="center" vertical="center"/>
    </xf>
    <xf numFmtId="0" fontId="19" fillId="0" borderId="1" xfId="0" applyFont="1" applyBorder="1" applyAlignment="1">
      <alignment horizontal="center" vertical="center"/>
    </xf>
    <xf numFmtId="2" fontId="19" fillId="0" borderId="1" xfId="0" applyNumberFormat="1" applyFont="1" applyBorder="1" applyAlignment="1">
      <alignment horizontal="center" vertical="center"/>
    </xf>
    <xf numFmtId="0" fontId="19" fillId="0" borderId="1" xfId="0" applyFont="1" applyBorder="1" applyAlignment="1">
      <alignment horizontal="center" vertical="center" wrapText="1"/>
    </xf>
    <xf numFmtId="0" fontId="2" fillId="0" borderId="0" xfId="0" applyFont="1" applyAlignment="1">
      <alignment horizontal="center" vertical="center" wrapText="1"/>
    </xf>
    <xf numFmtId="0" fontId="20" fillId="0" borderId="0" xfId="2"/>
    <xf numFmtId="0" fontId="23" fillId="0" borderId="0" xfId="2" applyFont="1"/>
    <xf numFmtId="0" fontId="24" fillId="0" borderId="0" xfId="2" applyFont="1" applyAlignment="1">
      <alignment horizontal="left"/>
    </xf>
    <xf numFmtId="1" fontId="26" fillId="0" borderId="1" xfId="2" applyNumberFormat="1" applyFont="1" applyBorder="1" applyAlignment="1">
      <alignment horizontal="center" vertical="center" wrapText="1"/>
    </xf>
    <xf numFmtId="0" fontId="19" fillId="0" borderId="0" xfId="2" applyFont="1" applyAlignment="1">
      <alignment horizontal="center" vertical="center" wrapText="1"/>
    </xf>
    <xf numFmtId="2" fontId="27" fillId="0" borderId="0" xfId="2" applyNumberFormat="1" applyFont="1" applyAlignment="1">
      <alignment horizontal="center" vertical="center"/>
    </xf>
    <xf numFmtId="0" fontId="27" fillId="0" borderId="0" xfId="2" applyFont="1" applyAlignment="1">
      <alignment horizontal="center" vertical="center"/>
    </xf>
    <xf numFmtId="0" fontId="28" fillId="0" borderId="0" xfId="2" applyFont="1" applyAlignment="1">
      <alignment horizontal="left" vertical="center"/>
    </xf>
    <xf numFmtId="2" fontId="29" fillId="0" borderId="1" xfId="2" applyNumberFormat="1" applyFont="1" applyBorder="1" applyAlignment="1">
      <alignment horizontal="center" vertical="center"/>
    </xf>
    <xf numFmtId="0" fontId="29" fillId="0" borderId="1" xfId="2" applyFont="1" applyBorder="1" applyAlignment="1">
      <alignment horizontal="center" vertical="center"/>
    </xf>
    <xf numFmtId="0" fontId="5" fillId="0" borderId="0" xfId="2" applyFont="1" applyAlignment="1">
      <alignment vertical="center" wrapText="1"/>
    </xf>
    <xf numFmtId="2" fontId="31" fillId="2" borderId="1" xfId="2" applyNumberFormat="1" applyFont="1" applyFill="1" applyBorder="1" applyAlignment="1">
      <alignment horizontal="center" vertical="center" wrapText="1"/>
    </xf>
    <xf numFmtId="0" fontId="31" fillId="2" borderId="1" xfId="2" applyFont="1" applyFill="1" applyBorder="1" applyAlignment="1">
      <alignment horizontal="center" vertical="center" wrapText="1"/>
    </xf>
    <xf numFmtId="0" fontId="8" fillId="0" borderId="0" xfId="2" applyFont="1" applyAlignment="1">
      <alignment horizontal="center" vertical="center" wrapText="1"/>
    </xf>
    <xf numFmtId="0" fontId="33" fillId="2" borderId="1" xfId="2" applyFont="1" applyFill="1" applyBorder="1" applyAlignment="1">
      <alignment horizontal="center" vertical="center" wrapText="1"/>
    </xf>
    <xf numFmtId="0" fontId="20" fillId="5" borderId="0" xfId="2" applyFill="1"/>
    <xf numFmtId="0" fontId="35" fillId="5" borderId="0" xfId="2" applyFont="1" applyFill="1" applyAlignment="1">
      <alignment horizontal="center" vertical="center"/>
    </xf>
    <xf numFmtId="164" fontId="32" fillId="8" borderId="0" xfId="2" applyNumberFormat="1" applyFont="1" applyFill="1" applyAlignment="1">
      <alignment horizontal="center" vertical="center"/>
    </xf>
    <xf numFmtId="0" fontId="23" fillId="5" borderId="0" xfId="2" applyFont="1" applyFill="1" applyAlignment="1">
      <alignment horizontal="center" vertical="center"/>
    </xf>
    <xf numFmtId="0" fontId="23" fillId="5" borderId="0" xfId="2" applyFont="1" applyFill="1"/>
    <xf numFmtId="0" fontId="32" fillId="5" borderId="0" xfId="2" applyFont="1" applyFill="1" applyAlignment="1">
      <alignment horizontal="center" vertical="center" wrapText="1"/>
    </xf>
    <xf numFmtId="0" fontId="33" fillId="5" borderId="0" xfId="2" applyFont="1" applyFill="1" applyAlignment="1">
      <alignment vertical="center"/>
    </xf>
    <xf numFmtId="0" fontId="34" fillId="5" borderId="0" xfId="2" applyFont="1" applyFill="1" applyAlignment="1">
      <alignment vertical="center" textRotation="90" wrapText="1"/>
    </xf>
    <xf numFmtId="0" fontId="35" fillId="0" borderId="0" xfId="2" applyFont="1"/>
    <xf numFmtId="0" fontId="36" fillId="0" borderId="0" xfId="2" applyFont="1"/>
    <xf numFmtId="0" fontId="6" fillId="0" borderId="0" xfId="2" applyFont="1" applyAlignment="1">
      <alignment horizontal="center" vertical="center"/>
    </xf>
    <xf numFmtId="0" fontId="42" fillId="0" borderId="1" xfId="0" applyFont="1" applyBorder="1" applyAlignment="1">
      <alignment horizontal="center" vertical="center"/>
    </xf>
    <xf numFmtId="0" fontId="43" fillId="0" borderId="1" xfId="0" applyFont="1" applyBorder="1" applyAlignment="1">
      <alignment horizontal="center" vertical="center" wrapText="1"/>
    </xf>
    <xf numFmtId="0" fontId="4" fillId="0" borderId="0" xfId="0" applyFont="1"/>
    <xf numFmtId="0" fontId="44" fillId="5" borderId="0" xfId="0" applyFont="1" applyFill="1" applyAlignment="1">
      <alignment horizontal="center" vertical="center" wrapText="1"/>
    </xf>
    <xf numFmtId="0" fontId="45" fillId="0" borderId="0" xfId="0" applyFont="1"/>
    <xf numFmtId="0" fontId="46" fillId="5" borderId="0" xfId="0" applyFont="1" applyFill="1" applyAlignment="1">
      <alignment horizontal="center" vertical="center" wrapText="1"/>
    </xf>
    <xf numFmtId="0" fontId="27" fillId="5" borderId="0" xfId="0" applyFont="1" applyFill="1" applyAlignment="1">
      <alignment horizontal="center" vertical="center" wrapText="1"/>
    </xf>
    <xf numFmtId="0" fontId="46" fillId="5" borderId="9" xfId="0" applyFont="1" applyFill="1" applyBorder="1" applyAlignment="1">
      <alignment vertical="center" wrapText="1"/>
    </xf>
    <xf numFmtId="0" fontId="47" fillId="0" borderId="0" xfId="0" applyFont="1"/>
    <xf numFmtId="0" fontId="46" fillId="5" borderId="6" xfId="0" applyFont="1" applyFill="1" applyBorder="1" applyAlignment="1">
      <alignment vertical="center" wrapText="1"/>
    </xf>
    <xf numFmtId="0" fontId="46" fillId="5" borderId="7" xfId="0" applyFont="1" applyFill="1" applyBorder="1" applyAlignment="1">
      <alignment vertical="center" wrapText="1"/>
    </xf>
    <xf numFmtId="0" fontId="15" fillId="5" borderId="9" xfId="2" applyFont="1" applyFill="1" applyBorder="1" applyAlignment="1">
      <alignment vertical="center"/>
    </xf>
    <xf numFmtId="0" fontId="48" fillId="0" borderId="1" xfId="2" applyFont="1" applyBorder="1" applyAlignment="1">
      <alignment horizontal="center" vertical="center" wrapText="1"/>
    </xf>
    <xf numFmtId="0" fontId="49" fillId="0" borderId="1" xfId="2" applyFont="1" applyBorder="1"/>
    <xf numFmtId="0" fontId="49" fillId="5" borderId="1" xfId="2" applyFont="1" applyFill="1" applyBorder="1" applyAlignment="1">
      <alignment horizontal="center" vertical="center"/>
    </xf>
    <xf numFmtId="164" fontId="48" fillId="7" borderId="1" xfId="2" applyNumberFormat="1" applyFont="1" applyFill="1" applyBorder="1" applyAlignment="1">
      <alignment horizontal="center" vertical="center"/>
    </xf>
    <xf numFmtId="0" fontId="50" fillId="0" borderId="1" xfId="2" applyFont="1" applyBorder="1" applyAlignment="1">
      <alignment horizontal="center" vertical="center"/>
    </xf>
    <xf numFmtId="0" fontId="15" fillId="5" borderId="9" xfId="2" applyFont="1" applyFill="1" applyBorder="1" applyAlignment="1">
      <alignment vertical="center" wrapText="1"/>
    </xf>
    <xf numFmtId="0" fontId="49" fillId="0" borderId="1" xfId="2" applyFont="1" applyBorder="1" applyAlignment="1">
      <alignment wrapText="1"/>
    </xf>
    <xf numFmtId="0" fontId="49" fillId="5" borderId="1" xfId="2" applyFont="1" applyFill="1" applyBorder="1" applyAlignment="1">
      <alignment vertical="center"/>
    </xf>
    <xf numFmtId="0" fontId="48" fillId="0" borderId="1" xfId="0" applyFont="1" applyBorder="1" applyAlignment="1">
      <alignment horizontal="center" vertical="center" wrapText="1"/>
    </xf>
    <xf numFmtId="0" fontId="15" fillId="5" borderId="1" xfId="2" applyFont="1" applyFill="1" applyBorder="1" applyAlignment="1">
      <alignment vertical="center"/>
    </xf>
    <xf numFmtId="0" fontId="49" fillId="0" borderId="1" xfId="2" applyFont="1" applyBorder="1" applyAlignment="1">
      <alignment vertical="center"/>
    </xf>
    <xf numFmtId="0" fontId="15" fillId="5" borderId="1" xfId="2" applyFont="1" applyFill="1" applyBorder="1" applyAlignment="1">
      <alignment vertical="center" wrapText="1"/>
    </xf>
    <xf numFmtId="0" fontId="48" fillId="5" borderId="9" xfId="2" applyFont="1" applyFill="1" applyBorder="1" applyAlignment="1">
      <alignment vertical="center"/>
    </xf>
    <xf numFmtId="0" fontId="15" fillId="8" borderId="1" xfId="3" applyFont="1" applyFill="1" applyBorder="1" applyAlignment="1">
      <alignment vertical="center"/>
    </xf>
    <xf numFmtId="0" fontId="48" fillId="0" borderId="3" xfId="3" applyFont="1" applyBorder="1" applyAlignment="1">
      <alignment horizontal="center" vertical="center" wrapText="1"/>
    </xf>
    <xf numFmtId="0" fontId="3" fillId="9" borderId="1" xfId="0" applyFont="1" applyFill="1" applyBorder="1" applyAlignment="1">
      <alignment horizontal="left"/>
    </xf>
    <xf numFmtId="0" fontId="3" fillId="12" borderId="1" xfId="0" applyFont="1" applyFill="1" applyBorder="1" applyAlignment="1">
      <alignment horizontal="left"/>
    </xf>
    <xf numFmtId="0" fontId="3" fillId="11" borderId="1" xfId="0" applyFont="1" applyFill="1" applyBorder="1"/>
    <xf numFmtId="0" fontId="3" fillId="10" borderId="1" xfId="0" applyFont="1" applyFill="1" applyBorder="1"/>
    <xf numFmtId="0" fontId="30" fillId="12" borderId="1" xfId="2" applyFont="1" applyFill="1" applyBorder="1" applyAlignment="1">
      <alignment horizontal="left" vertical="center" wrapText="1"/>
    </xf>
    <xf numFmtId="0" fontId="30" fillId="9" borderId="1" xfId="2" applyFont="1" applyFill="1" applyBorder="1" applyAlignment="1">
      <alignment horizontal="left" vertical="center"/>
    </xf>
    <xf numFmtId="0" fontId="30" fillId="11" borderId="1" xfId="2" applyFont="1" applyFill="1" applyBorder="1" applyAlignment="1">
      <alignment horizontal="left" vertical="center"/>
    </xf>
    <xf numFmtId="0" fontId="30" fillId="10" borderId="1" xfId="2" applyFont="1" applyFill="1" applyBorder="1" applyAlignment="1">
      <alignment horizontal="left" vertical="center" wrapText="1"/>
    </xf>
    <xf numFmtId="0" fontId="2" fillId="3" borderId="1" xfId="0" applyFont="1" applyFill="1" applyBorder="1" applyAlignment="1">
      <alignment horizontal="center" vertical="center"/>
    </xf>
    <xf numFmtId="0" fontId="8" fillId="0" borderId="1" xfId="0" applyFont="1" applyBorder="1" applyAlignment="1">
      <alignment horizontal="center" vertical="center"/>
    </xf>
    <xf numFmtId="0" fontId="8" fillId="0" borderId="1"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7" xfId="0" applyFont="1" applyBorder="1" applyAlignment="1">
      <alignment horizontal="center" vertical="center" wrapText="1"/>
    </xf>
    <xf numFmtId="0" fontId="8" fillId="0" borderId="8" xfId="0" applyFont="1" applyBorder="1" applyAlignment="1">
      <alignment horizontal="center" vertical="center" wrapText="1"/>
    </xf>
    <xf numFmtId="0" fontId="8" fillId="0" borderId="4" xfId="0" applyFont="1" applyBorder="1" applyAlignment="1">
      <alignment horizontal="center" vertical="center" wrapText="1"/>
    </xf>
    <xf numFmtId="0" fontId="0" fillId="4" borderId="1" xfId="0" applyFill="1" applyBorder="1" applyAlignment="1">
      <alignment horizontal="center" vertical="center" wrapText="1"/>
    </xf>
    <xf numFmtId="0" fontId="5" fillId="0" borderId="2" xfId="0" applyFont="1" applyBorder="1" applyAlignment="1">
      <alignment horizontal="center" vertical="center"/>
    </xf>
    <xf numFmtId="0" fontId="5" fillId="0" borderId="12" xfId="0" applyFont="1" applyBorder="1" applyAlignment="1">
      <alignment horizontal="center" vertical="center"/>
    </xf>
    <xf numFmtId="0" fontId="5" fillId="0" borderId="3" xfId="0" applyFont="1" applyBorder="1" applyAlignment="1">
      <alignment horizontal="center" vertical="center"/>
    </xf>
    <xf numFmtId="0" fontId="16" fillId="0" borderId="1" xfId="0" applyFont="1" applyBorder="1" applyAlignment="1">
      <alignment horizontal="left" vertical="center" wrapText="1"/>
    </xf>
    <xf numFmtId="0" fontId="18" fillId="0" borderId="1" xfId="0" applyFont="1" applyBorder="1" applyAlignment="1">
      <alignment horizontal="left" vertical="center" wrapText="1"/>
    </xf>
    <xf numFmtId="0" fontId="17" fillId="0" borderId="1" xfId="0" applyFont="1" applyBorder="1" applyAlignment="1">
      <alignment horizontal="center" vertical="center" wrapText="1"/>
    </xf>
    <xf numFmtId="0" fontId="2" fillId="2" borderId="1" xfId="0" applyFont="1" applyFill="1" applyBorder="1" applyAlignment="1">
      <alignment horizontal="center" vertical="center" wrapText="1"/>
    </xf>
    <xf numFmtId="0" fontId="43" fillId="0" borderId="1" xfId="0" applyFont="1" applyBorder="1" applyAlignment="1">
      <alignment horizontal="center" vertical="center" wrapText="1"/>
    </xf>
    <xf numFmtId="0" fontId="4" fillId="0" borderId="1" xfId="0" applyFont="1" applyBorder="1"/>
    <xf numFmtId="0" fontId="46" fillId="9" borderId="9" xfId="0" applyFont="1" applyFill="1" applyBorder="1" applyAlignment="1">
      <alignment horizontal="center" vertical="center" wrapText="1"/>
    </xf>
    <xf numFmtId="0" fontId="46" fillId="9" borderId="10" xfId="0" applyFont="1" applyFill="1" applyBorder="1" applyAlignment="1">
      <alignment horizontal="center" vertical="center" wrapText="1"/>
    </xf>
    <xf numFmtId="0" fontId="46" fillId="9" borderId="11" xfId="0" applyFont="1" applyFill="1" applyBorder="1" applyAlignment="1">
      <alignment horizontal="center" vertical="center" wrapText="1"/>
    </xf>
    <xf numFmtId="0" fontId="46" fillId="9" borderId="6" xfId="0" applyFont="1" applyFill="1" applyBorder="1" applyAlignment="1">
      <alignment horizontal="center" vertical="center" wrapText="1"/>
    </xf>
    <xf numFmtId="0" fontId="46" fillId="9" borderId="0" xfId="0" applyFont="1" applyFill="1" applyAlignment="1">
      <alignment horizontal="center" vertical="center" wrapText="1"/>
    </xf>
    <xf numFmtId="0" fontId="46" fillId="9" borderId="5" xfId="0" applyFont="1" applyFill="1" applyBorder="1" applyAlignment="1">
      <alignment horizontal="center" vertical="center" wrapText="1"/>
    </xf>
    <xf numFmtId="0" fontId="46" fillId="9" borderId="7" xfId="0" applyFont="1" applyFill="1" applyBorder="1" applyAlignment="1">
      <alignment horizontal="center" vertical="center" wrapText="1"/>
    </xf>
    <xf numFmtId="0" fontId="46" fillId="9" borderId="8" xfId="0" applyFont="1" applyFill="1" applyBorder="1" applyAlignment="1">
      <alignment horizontal="center" vertical="center" wrapText="1"/>
    </xf>
    <xf numFmtId="0" fontId="46" fillId="9" borderId="4" xfId="0" applyFont="1" applyFill="1" applyBorder="1" applyAlignment="1">
      <alignment horizontal="center" vertical="center" wrapText="1"/>
    </xf>
    <xf numFmtId="0" fontId="44" fillId="10" borderId="9" xfId="1" applyFont="1" applyFill="1" applyBorder="1" applyAlignment="1">
      <alignment horizontal="center" vertical="center" wrapText="1"/>
    </xf>
    <xf numFmtId="0" fontId="44" fillId="10" borderId="10" xfId="1" applyFont="1" applyFill="1" applyBorder="1" applyAlignment="1">
      <alignment horizontal="center" vertical="center" wrapText="1"/>
    </xf>
    <xf numFmtId="0" fontId="44" fillId="10" borderId="11" xfId="1" applyFont="1" applyFill="1" applyBorder="1" applyAlignment="1">
      <alignment horizontal="center" vertical="center" wrapText="1"/>
    </xf>
    <xf numFmtId="0" fontId="44" fillId="10" borderId="6" xfId="1" applyFont="1" applyFill="1" applyBorder="1" applyAlignment="1">
      <alignment horizontal="center" vertical="center" wrapText="1"/>
    </xf>
    <xf numFmtId="0" fontId="44" fillId="10" borderId="0" xfId="1" applyFont="1" applyFill="1" applyAlignment="1">
      <alignment horizontal="center" vertical="center" wrapText="1"/>
    </xf>
    <xf numFmtId="0" fontId="44" fillId="10" borderId="5" xfId="1" applyFont="1" applyFill="1" applyBorder="1" applyAlignment="1">
      <alignment horizontal="center" vertical="center" wrapText="1"/>
    </xf>
    <xf numFmtId="0" fontId="44" fillId="10" borderId="7" xfId="1" applyFont="1" applyFill="1" applyBorder="1" applyAlignment="1">
      <alignment horizontal="center" vertical="center" wrapText="1"/>
    </xf>
    <xf numFmtId="0" fontId="44" fillId="10" borderId="8" xfId="1" applyFont="1" applyFill="1" applyBorder="1" applyAlignment="1">
      <alignment horizontal="center" vertical="center" wrapText="1"/>
    </xf>
    <xf numFmtId="0" fontId="44" fillId="10" borderId="4" xfId="1" applyFont="1" applyFill="1" applyBorder="1" applyAlignment="1">
      <alignment horizontal="center" vertical="center" wrapText="1"/>
    </xf>
    <xf numFmtId="0" fontId="10" fillId="0" borderId="1" xfId="0" applyFont="1" applyBorder="1" applyAlignment="1">
      <alignment horizontal="center" vertical="center"/>
    </xf>
    <xf numFmtId="2" fontId="8" fillId="0" borderId="1" xfId="0" applyNumberFormat="1" applyFont="1" applyBorder="1" applyAlignment="1">
      <alignment horizontal="center" vertical="center"/>
    </xf>
    <xf numFmtId="0" fontId="44" fillId="11" borderId="1" xfId="0" applyFont="1" applyFill="1" applyBorder="1" applyAlignment="1">
      <alignment horizontal="center" vertical="center" wrapText="1"/>
    </xf>
    <xf numFmtId="0" fontId="46" fillId="9" borderId="1" xfId="0" applyFont="1" applyFill="1" applyBorder="1" applyAlignment="1">
      <alignment horizontal="center" vertical="center" wrapText="1"/>
    </xf>
    <xf numFmtId="0" fontId="46" fillId="12" borderId="1" xfId="0" applyFont="1" applyFill="1" applyBorder="1" applyAlignment="1">
      <alignment horizontal="center" vertical="center" wrapText="1"/>
    </xf>
    <xf numFmtId="0" fontId="46" fillId="10" borderId="9" xfId="1" applyFont="1" applyFill="1" applyBorder="1" applyAlignment="1">
      <alignment horizontal="center" vertical="center" wrapText="1"/>
    </xf>
    <xf numFmtId="0" fontId="46" fillId="10" borderId="10" xfId="1" applyFont="1" applyFill="1" applyBorder="1" applyAlignment="1">
      <alignment horizontal="center" vertical="center" wrapText="1"/>
    </xf>
    <xf numFmtId="0" fontId="46" fillId="10" borderId="11" xfId="1" applyFont="1" applyFill="1" applyBorder="1" applyAlignment="1">
      <alignment horizontal="center" vertical="center" wrapText="1"/>
    </xf>
    <xf numFmtId="0" fontId="46" fillId="10" borderId="6" xfId="1" applyFont="1" applyFill="1" applyBorder="1" applyAlignment="1">
      <alignment horizontal="center" vertical="center" wrapText="1"/>
    </xf>
    <xf numFmtId="0" fontId="46" fillId="10" borderId="0" xfId="1" applyFont="1" applyFill="1" applyAlignment="1">
      <alignment horizontal="center" vertical="center" wrapText="1"/>
    </xf>
    <xf numFmtId="0" fontId="46" fillId="10" borderId="5" xfId="1" applyFont="1" applyFill="1" applyBorder="1" applyAlignment="1">
      <alignment horizontal="center" vertical="center" wrapText="1"/>
    </xf>
    <xf numFmtId="0" fontId="46" fillId="10" borderId="7" xfId="1" applyFont="1" applyFill="1" applyBorder="1" applyAlignment="1">
      <alignment horizontal="center" vertical="center" wrapText="1"/>
    </xf>
    <xf numFmtId="0" fontId="46" fillId="10" borderId="8" xfId="1" applyFont="1" applyFill="1" applyBorder="1" applyAlignment="1">
      <alignment horizontal="center" vertical="center" wrapText="1"/>
    </xf>
    <xf numFmtId="0" fontId="46" fillId="10" borderId="4" xfId="1" applyFont="1" applyFill="1" applyBorder="1" applyAlignment="1">
      <alignment horizontal="center" vertical="center" wrapText="1"/>
    </xf>
    <xf numFmtId="0" fontId="44" fillId="12" borderId="1" xfId="0" applyFont="1" applyFill="1" applyBorder="1" applyAlignment="1">
      <alignment horizontal="center" vertical="center" wrapText="1"/>
    </xf>
    <xf numFmtId="0" fontId="46" fillId="12" borderId="9" xfId="0" applyFont="1" applyFill="1" applyBorder="1" applyAlignment="1">
      <alignment horizontal="center" vertical="center" wrapText="1"/>
    </xf>
    <xf numFmtId="0" fontId="46" fillId="12" borderId="10" xfId="0" applyFont="1" applyFill="1" applyBorder="1" applyAlignment="1">
      <alignment horizontal="center" vertical="center" wrapText="1"/>
    </xf>
    <xf numFmtId="0" fontId="46" fillId="12" borderId="11" xfId="0" applyFont="1" applyFill="1" applyBorder="1" applyAlignment="1">
      <alignment horizontal="center" vertical="center" wrapText="1"/>
    </xf>
    <xf numFmtId="0" fontId="46" fillId="12" borderId="6" xfId="0" applyFont="1" applyFill="1" applyBorder="1" applyAlignment="1">
      <alignment horizontal="center" vertical="center" wrapText="1"/>
    </xf>
    <xf numFmtId="0" fontId="46" fillId="12" borderId="0" xfId="0" applyFont="1" applyFill="1" applyAlignment="1">
      <alignment horizontal="center" vertical="center" wrapText="1"/>
    </xf>
    <xf numFmtId="0" fontId="46" fillId="12" borderId="5" xfId="0" applyFont="1" applyFill="1" applyBorder="1" applyAlignment="1">
      <alignment horizontal="center" vertical="center" wrapText="1"/>
    </xf>
    <xf numFmtId="0" fontId="46" fillId="12" borderId="7" xfId="0" applyFont="1" applyFill="1" applyBorder="1" applyAlignment="1">
      <alignment horizontal="center" vertical="center" wrapText="1"/>
    </xf>
    <xf numFmtId="0" fontId="46" fillId="12" borderId="8" xfId="0" applyFont="1" applyFill="1" applyBorder="1" applyAlignment="1">
      <alignment horizontal="center" vertical="center" wrapText="1"/>
    </xf>
    <xf numFmtId="0" fontId="46" fillId="12" borderId="4" xfId="0" applyFont="1" applyFill="1" applyBorder="1" applyAlignment="1">
      <alignment horizontal="center" vertical="center" wrapText="1"/>
    </xf>
    <xf numFmtId="0" fontId="5" fillId="0" borderId="0" xfId="0" applyFont="1" applyAlignment="1">
      <alignment horizontal="right" vertical="center"/>
    </xf>
    <xf numFmtId="0" fontId="22" fillId="0" borderId="0" xfId="0" applyFont="1" applyAlignment="1">
      <alignment horizontal="center" vertical="center"/>
    </xf>
    <xf numFmtId="0" fontId="15" fillId="0" borderId="0" xfId="0" applyFont="1" applyAlignment="1">
      <alignment horizontal="center" vertical="center" wrapText="1"/>
    </xf>
    <xf numFmtId="0" fontId="15" fillId="0" borderId="0" xfId="0" applyFont="1" applyAlignment="1">
      <alignment horizontal="center" vertical="center"/>
    </xf>
    <xf numFmtId="0" fontId="37" fillId="0" borderId="0" xfId="2" applyFont="1" applyAlignment="1">
      <alignment horizontal="center" vertical="center" wrapText="1"/>
    </xf>
    <xf numFmtId="0" fontId="33" fillId="2" borderId="13" xfId="2" applyFont="1" applyFill="1" applyBorder="1" applyAlignment="1">
      <alignment horizontal="center" vertical="center" wrapText="1"/>
    </xf>
    <xf numFmtId="0" fontId="33" fillId="2" borderId="14" xfId="2" applyFont="1" applyFill="1" applyBorder="1" applyAlignment="1">
      <alignment horizontal="center" vertical="center" wrapText="1"/>
    </xf>
    <xf numFmtId="0" fontId="33" fillId="2" borderId="2" xfId="2" applyFont="1" applyFill="1" applyBorder="1" applyAlignment="1">
      <alignment horizontal="center" vertical="center" wrapText="1"/>
    </xf>
    <xf numFmtId="0" fontId="33" fillId="2" borderId="3" xfId="2" applyFont="1" applyFill="1" applyBorder="1" applyAlignment="1">
      <alignment horizontal="center" vertical="center" wrapText="1"/>
    </xf>
    <xf numFmtId="0" fontId="23" fillId="2" borderId="13" xfId="2" applyFont="1" applyFill="1" applyBorder="1" applyAlignment="1">
      <alignment horizontal="center" vertical="center" wrapText="1"/>
    </xf>
    <xf numFmtId="0" fontId="23" fillId="2" borderId="14" xfId="2" applyFont="1" applyFill="1" applyBorder="1" applyAlignment="1">
      <alignment horizontal="center" vertical="center" wrapText="1"/>
    </xf>
    <xf numFmtId="0" fontId="40" fillId="0" borderId="0" xfId="2" applyFont="1" applyAlignment="1">
      <alignment horizontal="right" vertical="center"/>
    </xf>
    <xf numFmtId="0" fontId="6" fillId="0" borderId="0" xfId="2" applyFont="1" applyAlignment="1">
      <alignment horizontal="center" vertical="center"/>
    </xf>
    <xf numFmtId="0" fontId="21" fillId="0" borderId="0" xfId="2" applyFont="1" applyAlignment="1">
      <alignment horizontal="center" vertical="center"/>
    </xf>
    <xf numFmtId="0" fontId="39" fillId="0" borderId="0" xfId="2" applyFont="1" applyAlignment="1">
      <alignment horizontal="center" vertical="center"/>
    </xf>
    <xf numFmtId="0" fontId="38" fillId="0" borderId="0" xfId="2" applyFont="1" applyAlignment="1">
      <alignment horizontal="center" vertical="center"/>
    </xf>
    <xf numFmtId="0" fontId="34" fillId="9" borderId="1" xfId="2" applyFont="1" applyFill="1" applyBorder="1" applyAlignment="1">
      <alignment horizontal="center" vertical="center" textRotation="90" wrapText="1"/>
    </xf>
    <xf numFmtId="0" fontId="34" fillId="12" borderId="1" xfId="2" applyFont="1" applyFill="1" applyBorder="1" applyAlignment="1">
      <alignment horizontal="center" vertical="center" textRotation="90" wrapText="1"/>
    </xf>
    <xf numFmtId="0" fontId="34" fillId="11" borderId="1" xfId="2" applyFont="1" applyFill="1" applyBorder="1" applyAlignment="1">
      <alignment horizontal="center" vertical="center" textRotation="90" wrapText="1"/>
    </xf>
    <xf numFmtId="0" fontId="33" fillId="2" borderId="1" xfId="2" applyFont="1" applyFill="1" applyBorder="1" applyAlignment="1">
      <alignment horizontal="center" vertical="center" wrapText="1"/>
    </xf>
    <xf numFmtId="0" fontId="29" fillId="0" borderId="2" xfId="2" applyFont="1" applyBorder="1" applyAlignment="1">
      <alignment horizontal="center" vertical="center"/>
    </xf>
    <xf numFmtId="0" fontId="29" fillId="0" borderId="3" xfId="2" applyFont="1" applyBorder="1" applyAlignment="1">
      <alignment horizontal="center" vertical="center"/>
    </xf>
    <xf numFmtId="0" fontId="26" fillId="0" borderId="1" xfId="2" applyFont="1" applyBorder="1" applyAlignment="1">
      <alignment horizontal="center" vertical="center" wrapText="1"/>
    </xf>
    <xf numFmtId="0" fontId="25" fillId="6" borderId="2" xfId="2" applyFont="1" applyFill="1" applyBorder="1" applyAlignment="1">
      <alignment horizontal="center" vertical="center"/>
    </xf>
    <xf numFmtId="0" fontId="25" fillId="6" borderId="12" xfId="2" applyFont="1" applyFill="1" applyBorder="1" applyAlignment="1">
      <alignment horizontal="center" vertical="center"/>
    </xf>
    <xf numFmtId="0" fontId="25" fillId="6" borderId="3" xfId="2" applyFont="1" applyFill="1" applyBorder="1" applyAlignment="1">
      <alignment horizontal="center" vertical="center"/>
    </xf>
    <xf numFmtId="0" fontId="51" fillId="0" borderId="9" xfId="2" applyFont="1" applyBorder="1" applyAlignment="1">
      <alignment horizontal="left" vertical="top" wrapText="1"/>
    </xf>
    <xf numFmtId="0" fontId="51" fillId="0" borderId="10" xfId="2" applyFont="1" applyBorder="1" applyAlignment="1">
      <alignment horizontal="left" vertical="top" wrapText="1"/>
    </xf>
    <xf numFmtId="0" fontId="51" fillId="0" borderId="11" xfId="2" applyFont="1" applyBorder="1" applyAlignment="1">
      <alignment horizontal="left" vertical="top" wrapText="1"/>
    </xf>
    <xf numFmtId="0" fontId="51" fillId="0" borderId="6" xfId="2" applyFont="1" applyBorder="1" applyAlignment="1">
      <alignment horizontal="left" vertical="top" wrapText="1"/>
    </xf>
    <xf numFmtId="0" fontId="51" fillId="0" borderId="0" xfId="2" applyFont="1" applyAlignment="1">
      <alignment horizontal="left" vertical="top" wrapText="1"/>
    </xf>
    <xf numFmtId="0" fontId="51" fillId="0" borderId="5" xfId="2" applyFont="1" applyBorder="1" applyAlignment="1">
      <alignment horizontal="left" vertical="top" wrapText="1"/>
    </xf>
    <xf numFmtId="0" fontId="34" fillId="10" borderId="1" xfId="2" applyFont="1" applyFill="1" applyBorder="1" applyAlignment="1">
      <alignment horizontal="center" vertical="center" textRotation="90" wrapText="1"/>
    </xf>
  </cellXfs>
  <cellStyles count="4">
    <cellStyle name="Normal" xfId="0" builtinId="0"/>
    <cellStyle name="Normal 2" xfId="1" xr:uid="{00000000-0005-0000-0000-000001000000}"/>
    <cellStyle name="Normal 2 2" xfId="2" xr:uid="{16A95867-A78D-5249-BF3F-1D4EADA36413}"/>
    <cellStyle name="Normal 3" xfId="3" xr:uid="{F3995E00-3308-FF46-80BA-7E63AF1FCEA5}"/>
  </cellStyles>
  <dxfs count="0"/>
  <tableStyles count="0" defaultTableStyle="TableStyleMedium2" defaultPivotStyle="PivotStyleLight16"/>
  <colors>
    <mruColors>
      <color rgb="FF547EF6"/>
      <color rgb="FFDBB7FF"/>
      <color rgb="FF98C19C"/>
      <color rgb="FFFFA3A3"/>
      <color rgb="FFB4C6E7"/>
      <color rgb="FFC5C2C2"/>
      <color rgb="FFFDE9D9"/>
      <color rgb="FFFFFF99"/>
      <color rgb="FFFF1919"/>
      <color rgb="FFFF898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996023-3749-427A-BEB2-F570D028F749}">
  <dimension ref="A1:AF65"/>
  <sheetViews>
    <sheetView tabSelected="1" zoomScale="66" zoomScaleNormal="66" workbookViewId="0">
      <selection activeCell="B2" sqref="B2:AB2"/>
    </sheetView>
  </sheetViews>
  <sheetFormatPr baseColWidth="10" defaultRowHeight="14.4" x14ac:dyDescent="0.3"/>
  <cols>
    <col min="2" max="2" width="22.44140625" customWidth="1"/>
    <col min="3" max="3" width="0.5546875" customWidth="1"/>
    <col min="4" max="7" width="14.109375" customWidth="1"/>
    <col min="8" max="8" width="0.5546875" customWidth="1"/>
    <col min="9" max="12" width="14.109375" customWidth="1"/>
    <col min="13" max="13" width="0.5546875" customWidth="1"/>
    <col min="14" max="17" width="14.109375" customWidth="1"/>
    <col min="18" max="18" width="0.5546875" customWidth="1"/>
    <col min="19" max="22" width="14.109375" customWidth="1"/>
    <col min="23" max="23" width="0.5546875" customWidth="1"/>
    <col min="24" max="27" width="14.109375" customWidth="1"/>
    <col min="28" max="28" width="4.44140625" customWidth="1"/>
    <col min="29" max="29" width="11.44140625" customWidth="1"/>
    <col min="30" max="30" width="19" style="7" customWidth="1"/>
    <col min="31" max="31" width="7.44140625" customWidth="1"/>
    <col min="32" max="32" width="11.44140625" hidden="1" customWidth="1"/>
  </cols>
  <sheetData>
    <row r="1" spans="1:32" ht="41.25" customHeight="1" x14ac:dyDescent="0.3">
      <c r="A1" s="1"/>
      <c r="B1" s="148" t="s">
        <v>2</v>
      </c>
      <c r="C1" s="148"/>
      <c r="D1" s="148"/>
      <c r="E1" s="148"/>
      <c r="F1" s="148"/>
      <c r="G1" s="148"/>
      <c r="H1" s="148"/>
      <c r="I1" s="148"/>
      <c r="J1" s="148"/>
      <c r="K1" s="148"/>
      <c r="L1" s="148"/>
      <c r="M1" s="148"/>
      <c r="N1" s="148"/>
      <c r="O1" s="148"/>
      <c r="P1" s="148"/>
      <c r="Q1" s="148"/>
      <c r="R1" s="148"/>
      <c r="S1" s="148"/>
      <c r="T1" s="148"/>
      <c r="U1" s="148"/>
      <c r="V1" s="148"/>
      <c r="W1" s="148"/>
      <c r="X1" s="148"/>
      <c r="Y1" s="148"/>
      <c r="Z1" s="148"/>
      <c r="AA1" s="148"/>
      <c r="AB1" s="148"/>
      <c r="AC1" s="2"/>
      <c r="AD1" s="3"/>
      <c r="AE1" s="2"/>
    </row>
    <row r="2" spans="1:32" ht="41.25" customHeight="1" x14ac:dyDescent="0.3">
      <c r="A2" s="1"/>
      <c r="B2" s="149" t="s">
        <v>154</v>
      </c>
      <c r="C2" s="149"/>
      <c r="D2" s="149"/>
      <c r="E2" s="149"/>
      <c r="F2" s="149"/>
      <c r="G2" s="149"/>
      <c r="H2" s="149"/>
      <c r="I2" s="149"/>
      <c r="J2" s="149"/>
      <c r="K2" s="149"/>
      <c r="L2" s="149"/>
      <c r="M2" s="149"/>
      <c r="N2" s="149"/>
      <c r="O2" s="149"/>
      <c r="P2" s="149"/>
      <c r="Q2" s="149"/>
      <c r="R2" s="149"/>
      <c r="S2" s="149"/>
      <c r="T2" s="149"/>
      <c r="U2" s="149"/>
      <c r="V2" s="149"/>
      <c r="W2" s="149"/>
      <c r="X2" s="149"/>
      <c r="Y2" s="149"/>
      <c r="Z2" s="149"/>
      <c r="AA2" s="149"/>
      <c r="AB2" s="149"/>
      <c r="AC2" s="4"/>
      <c r="AD2" s="5"/>
      <c r="AE2" s="4"/>
    </row>
    <row r="3" spans="1:32" ht="63" customHeight="1" x14ac:dyDescent="0.3">
      <c r="A3" s="1"/>
      <c r="B3" s="150" t="s">
        <v>97</v>
      </c>
      <c r="C3" s="151"/>
      <c r="D3" s="151"/>
      <c r="E3" s="151"/>
      <c r="F3" s="151"/>
      <c r="G3" s="151"/>
      <c r="H3" s="151"/>
      <c r="I3" s="151"/>
      <c r="J3" s="151"/>
      <c r="K3" s="151"/>
      <c r="L3" s="151"/>
      <c r="M3" s="151"/>
      <c r="N3" s="151"/>
      <c r="O3" s="151"/>
      <c r="P3" s="151"/>
      <c r="Q3" s="151"/>
      <c r="R3" s="151"/>
      <c r="S3" s="151"/>
      <c r="T3" s="151"/>
      <c r="U3" s="151"/>
      <c r="V3" s="151"/>
      <c r="W3" s="151"/>
      <c r="X3" s="151"/>
      <c r="Y3" s="151"/>
      <c r="Z3" s="151"/>
      <c r="AA3" s="151"/>
      <c r="AB3" s="151"/>
      <c r="AC3" s="4"/>
      <c r="AD3" s="5"/>
      <c r="AE3" s="4"/>
    </row>
    <row r="4" spans="1:32" ht="21.75" customHeight="1" x14ac:dyDescent="0.3">
      <c r="A4" s="1"/>
      <c r="B4" s="6" t="s">
        <v>3</v>
      </c>
      <c r="C4" s="3"/>
      <c r="D4" s="1"/>
      <c r="E4" s="1"/>
      <c r="F4" s="1"/>
      <c r="G4" s="1"/>
      <c r="H4" s="1"/>
      <c r="I4" s="1"/>
      <c r="J4" s="1"/>
      <c r="K4" s="1"/>
      <c r="L4" s="1"/>
      <c r="M4" s="1"/>
      <c r="N4" s="1"/>
      <c r="O4" s="1"/>
      <c r="P4" s="1"/>
      <c r="Q4" s="1"/>
      <c r="R4" s="1"/>
      <c r="S4" s="1"/>
      <c r="T4" s="1"/>
      <c r="U4" s="1"/>
      <c r="V4" s="1"/>
      <c r="W4" s="1"/>
      <c r="X4" s="1"/>
      <c r="Y4" s="1"/>
      <c r="Z4" s="1"/>
      <c r="AA4" s="1"/>
      <c r="AB4" s="1"/>
      <c r="AC4" s="1"/>
    </row>
    <row r="5" spans="1:32" s="7" customFormat="1" ht="21.75" customHeight="1" x14ac:dyDescent="0.3">
      <c r="A5"/>
      <c r="B5" s="103" t="s">
        <v>4</v>
      </c>
      <c r="C5" s="18"/>
      <c r="D5" s="53" t="s">
        <v>103</v>
      </c>
      <c r="E5" s="53"/>
      <c r="F5" s="104" t="s">
        <v>5</v>
      </c>
      <c r="G5" s="105"/>
      <c r="H5" s="54"/>
      <c r="I5" s="53" t="s">
        <v>104</v>
      </c>
      <c r="J5" s="53"/>
      <c r="K5" s="104" t="s">
        <v>5</v>
      </c>
      <c r="L5" s="105"/>
      <c r="M5" s="54"/>
      <c r="N5" s="53" t="s">
        <v>105</v>
      </c>
      <c r="O5" s="53"/>
      <c r="P5" s="104" t="s">
        <v>5</v>
      </c>
      <c r="Q5" s="105"/>
      <c r="R5" s="54"/>
      <c r="S5" s="53" t="s">
        <v>106</v>
      </c>
      <c r="T5" s="53"/>
      <c r="U5" s="104" t="s">
        <v>5</v>
      </c>
      <c r="V5" s="105"/>
      <c r="W5" s="54"/>
      <c r="X5" s="53" t="s">
        <v>107</v>
      </c>
      <c r="Y5" s="53"/>
      <c r="Z5" s="104" t="s">
        <v>5</v>
      </c>
      <c r="AA5" s="105"/>
      <c r="AB5"/>
      <c r="AC5" s="8"/>
      <c r="AD5" s="9"/>
      <c r="AE5"/>
    </row>
    <row r="6" spans="1:32" ht="21.75" customHeight="1" x14ac:dyDescent="0.3">
      <c r="A6" s="1"/>
      <c r="B6" s="103"/>
      <c r="C6" s="18"/>
      <c r="D6" s="138" t="s">
        <v>98</v>
      </c>
      <c r="E6" s="138"/>
      <c r="F6" s="138"/>
      <c r="G6" s="138"/>
      <c r="H6" s="57"/>
      <c r="I6" s="129" t="s">
        <v>99</v>
      </c>
      <c r="J6" s="130"/>
      <c r="K6" s="130"/>
      <c r="L6" s="131"/>
      <c r="M6" s="57"/>
      <c r="N6" s="129" t="s">
        <v>29</v>
      </c>
      <c r="O6" s="130"/>
      <c r="P6" s="130"/>
      <c r="Q6" s="131"/>
      <c r="R6" s="57"/>
      <c r="S6" s="127" t="s">
        <v>33</v>
      </c>
      <c r="T6" s="127"/>
      <c r="U6" s="127"/>
      <c r="V6" s="127"/>
      <c r="W6" s="57"/>
      <c r="X6" s="129" t="s">
        <v>95</v>
      </c>
      <c r="Y6" s="130"/>
      <c r="Z6" s="130"/>
      <c r="AA6" s="131"/>
      <c r="AC6" s="10" t="s">
        <v>6</v>
      </c>
      <c r="AD6" s="10">
        <f>D9+I9+N9+S9+X9</f>
        <v>112</v>
      </c>
      <c r="AF6">
        <f>AD6/14</f>
        <v>8</v>
      </c>
    </row>
    <row r="7" spans="1:32" ht="21.75" customHeight="1" x14ac:dyDescent="0.3">
      <c r="A7" s="1"/>
      <c r="B7" s="103"/>
      <c r="C7" s="18"/>
      <c r="D7" s="138"/>
      <c r="E7" s="138"/>
      <c r="F7" s="138"/>
      <c r="G7" s="138"/>
      <c r="H7" s="57"/>
      <c r="I7" s="132"/>
      <c r="J7" s="133"/>
      <c r="K7" s="133"/>
      <c r="L7" s="134"/>
      <c r="M7" s="57"/>
      <c r="N7" s="132"/>
      <c r="O7" s="133"/>
      <c r="P7" s="133"/>
      <c r="Q7" s="134"/>
      <c r="R7" s="57"/>
      <c r="S7" s="127"/>
      <c r="T7" s="127"/>
      <c r="U7" s="127"/>
      <c r="V7" s="127"/>
      <c r="W7" s="57"/>
      <c r="X7" s="132"/>
      <c r="Y7" s="133"/>
      <c r="Z7" s="133"/>
      <c r="AA7" s="134"/>
      <c r="AC7" s="10" t="s">
        <v>7</v>
      </c>
      <c r="AD7" s="10">
        <f>E9+J9+O9+T9+Y9</f>
        <v>448</v>
      </c>
    </row>
    <row r="8" spans="1:32" ht="21.75" customHeight="1" x14ac:dyDescent="0.3">
      <c r="A8" s="1"/>
      <c r="B8" s="103"/>
      <c r="C8" s="18"/>
      <c r="D8" s="138"/>
      <c r="E8" s="138"/>
      <c r="F8" s="138"/>
      <c r="G8" s="138"/>
      <c r="H8" s="57"/>
      <c r="I8" s="135"/>
      <c r="J8" s="136"/>
      <c r="K8" s="136"/>
      <c r="L8" s="137"/>
      <c r="M8" s="57"/>
      <c r="N8" s="135"/>
      <c r="O8" s="136"/>
      <c r="P8" s="136"/>
      <c r="Q8" s="137"/>
      <c r="R8" s="57"/>
      <c r="S8" s="127"/>
      <c r="T8" s="127"/>
      <c r="U8" s="127"/>
      <c r="V8" s="127"/>
      <c r="W8" s="57"/>
      <c r="X8" s="135"/>
      <c r="Y8" s="136"/>
      <c r="Z8" s="136"/>
      <c r="AA8" s="137"/>
      <c r="AC8" s="10" t="s">
        <v>8</v>
      </c>
      <c r="AD8" s="11">
        <f>F9+K9+P9+U9+Z9</f>
        <v>35</v>
      </c>
    </row>
    <row r="9" spans="1:32" ht="21.75" customHeight="1" x14ac:dyDescent="0.3">
      <c r="A9" s="1"/>
      <c r="B9" s="103"/>
      <c r="C9" s="18"/>
      <c r="D9" s="52">
        <v>28</v>
      </c>
      <c r="E9" s="52">
        <v>84</v>
      </c>
      <c r="F9" s="23">
        <f>(D9+E9)*(0.0625)</f>
        <v>7</v>
      </c>
      <c r="G9" s="24" t="s">
        <v>96</v>
      </c>
      <c r="H9" s="19"/>
      <c r="I9" s="52">
        <v>28</v>
      </c>
      <c r="J9" s="52">
        <v>84</v>
      </c>
      <c r="K9" s="23">
        <f>(I9+J9)*(0.0625)</f>
        <v>7</v>
      </c>
      <c r="L9" s="24" t="s">
        <v>96</v>
      </c>
      <c r="M9" s="19"/>
      <c r="N9" s="22">
        <v>14</v>
      </c>
      <c r="O9" s="22">
        <v>98</v>
      </c>
      <c r="P9" s="23">
        <f t="shared" ref="P9" si="0">(N9+O9)*(0.0625)</f>
        <v>7</v>
      </c>
      <c r="Q9" s="24" t="s">
        <v>96</v>
      </c>
      <c r="R9" s="19"/>
      <c r="S9" s="52">
        <v>28</v>
      </c>
      <c r="T9" s="52">
        <v>84</v>
      </c>
      <c r="U9" s="23">
        <f>(S9+T9)*(0.0625)</f>
        <v>7</v>
      </c>
      <c r="V9" s="24" t="s">
        <v>96</v>
      </c>
      <c r="W9" s="19"/>
      <c r="X9" s="22">
        <v>14</v>
      </c>
      <c r="Y9" s="22">
        <f>82+16</f>
        <v>98</v>
      </c>
      <c r="Z9" s="23">
        <f t="shared" ref="Z9" si="1">(X9+Y9)*(0.0625)</f>
        <v>7</v>
      </c>
      <c r="AA9" s="24" t="s">
        <v>96</v>
      </c>
      <c r="AC9" s="8"/>
      <c r="AD9" s="9"/>
    </row>
    <row r="10" spans="1:32" ht="4.5" customHeight="1" x14ac:dyDescent="0.3">
      <c r="A10" s="1"/>
      <c r="B10" s="25"/>
      <c r="C10" s="18"/>
      <c r="D10" s="20"/>
      <c r="E10" s="20"/>
      <c r="F10" s="21"/>
      <c r="G10" s="19"/>
      <c r="H10" s="19"/>
      <c r="I10" s="20"/>
      <c r="J10" s="20"/>
      <c r="K10" s="21"/>
      <c r="L10" s="19"/>
      <c r="M10" s="19"/>
      <c r="N10" s="20"/>
      <c r="O10" s="20"/>
      <c r="P10" s="21"/>
      <c r="Q10" s="19"/>
      <c r="R10" s="19"/>
      <c r="S10" s="20"/>
      <c r="T10" s="20"/>
      <c r="U10" s="21"/>
      <c r="V10" s="19"/>
      <c r="W10" s="19"/>
      <c r="X10" s="20"/>
      <c r="Y10" s="20"/>
      <c r="Z10" s="21"/>
      <c r="AA10" s="19"/>
      <c r="AC10" s="8"/>
      <c r="AD10" s="9"/>
    </row>
    <row r="11" spans="1:32" ht="21.75" customHeight="1" x14ac:dyDescent="0.3">
      <c r="A11" s="1"/>
      <c r="B11" s="103" t="s">
        <v>9</v>
      </c>
      <c r="C11" s="18"/>
      <c r="D11" s="53" t="s">
        <v>112</v>
      </c>
      <c r="E11" s="53"/>
      <c r="F11" s="104" t="s">
        <v>5</v>
      </c>
      <c r="G11" s="105"/>
      <c r="H11" s="54"/>
      <c r="I11" s="53" t="s">
        <v>111</v>
      </c>
      <c r="J11" s="53"/>
      <c r="K11" s="104" t="s">
        <v>5</v>
      </c>
      <c r="L11" s="105"/>
      <c r="M11" s="54"/>
      <c r="N11" s="53" t="s">
        <v>110</v>
      </c>
      <c r="O11" s="53"/>
      <c r="P11" s="104" t="s">
        <v>5</v>
      </c>
      <c r="Q11" s="105"/>
      <c r="R11" s="54"/>
      <c r="S11" s="53" t="s">
        <v>109</v>
      </c>
      <c r="T11" s="53"/>
      <c r="U11" s="104" t="s">
        <v>5</v>
      </c>
      <c r="V11" s="105"/>
      <c r="W11" s="54"/>
      <c r="X11" s="53" t="s">
        <v>108</v>
      </c>
      <c r="Y11" s="53"/>
      <c r="Z11" s="104" t="s">
        <v>5</v>
      </c>
      <c r="AA11" s="105"/>
      <c r="AC11" s="8"/>
      <c r="AD11" s="9"/>
    </row>
    <row r="12" spans="1:32" ht="21.75" customHeight="1" x14ac:dyDescent="0.35">
      <c r="A12" s="1"/>
      <c r="B12" s="103"/>
      <c r="C12" s="18"/>
      <c r="D12" s="128" t="s">
        <v>30</v>
      </c>
      <c r="E12" s="128"/>
      <c r="F12" s="128"/>
      <c r="G12" s="128"/>
      <c r="H12" s="57"/>
      <c r="I12" s="128" t="s">
        <v>31</v>
      </c>
      <c r="J12" s="128"/>
      <c r="K12" s="128"/>
      <c r="L12" s="128"/>
      <c r="M12" s="139" t="s">
        <v>32</v>
      </c>
      <c r="N12" s="140"/>
      <c r="O12" s="140"/>
      <c r="P12" s="140"/>
      <c r="Q12" s="141"/>
      <c r="R12" s="59"/>
      <c r="S12" s="106" t="s">
        <v>101</v>
      </c>
      <c r="T12" s="107"/>
      <c r="U12" s="107"/>
      <c r="V12" s="108"/>
      <c r="W12" s="60"/>
      <c r="X12" s="115" t="s">
        <v>102</v>
      </c>
      <c r="Y12" s="116"/>
      <c r="Z12" s="116"/>
      <c r="AA12" s="117"/>
      <c r="AC12" s="10" t="s">
        <v>6</v>
      </c>
      <c r="AD12" s="10">
        <f>D15+I15+N15+S15+X15</f>
        <v>112</v>
      </c>
      <c r="AF12">
        <f>AD12/14</f>
        <v>8</v>
      </c>
    </row>
    <row r="13" spans="1:32" ht="21.75" customHeight="1" x14ac:dyDescent="0.35">
      <c r="A13" s="1"/>
      <c r="B13" s="103"/>
      <c r="C13" s="18"/>
      <c r="D13" s="128"/>
      <c r="E13" s="128"/>
      <c r="F13" s="128"/>
      <c r="G13" s="128"/>
      <c r="H13" s="57"/>
      <c r="I13" s="128"/>
      <c r="J13" s="128"/>
      <c r="K13" s="128"/>
      <c r="L13" s="128"/>
      <c r="M13" s="142"/>
      <c r="N13" s="143"/>
      <c r="O13" s="143"/>
      <c r="P13" s="143"/>
      <c r="Q13" s="144"/>
      <c r="R13" s="61"/>
      <c r="S13" s="109"/>
      <c r="T13" s="110"/>
      <c r="U13" s="110"/>
      <c r="V13" s="111"/>
      <c r="W13" s="60"/>
      <c r="X13" s="118"/>
      <c r="Y13" s="119"/>
      <c r="Z13" s="119"/>
      <c r="AA13" s="120"/>
      <c r="AC13" s="10" t="s">
        <v>7</v>
      </c>
      <c r="AD13" s="10">
        <f>E15+J15+O15+T15+Y15</f>
        <v>448</v>
      </c>
    </row>
    <row r="14" spans="1:32" ht="21.75" customHeight="1" x14ac:dyDescent="0.35">
      <c r="A14" s="1"/>
      <c r="B14" s="103"/>
      <c r="C14" s="18"/>
      <c r="D14" s="128"/>
      <c r="E14" s="128"/>
      <c r="F14" s="128"/>
      <c r="G14" s="128"/>
      <c r="H14" s="57"/>
      <c r="I14" s="128"/>
      <c r="J14" s="128"/>
      <c r="K14" s="128"/>
      <c r="L14" s="128"/>
      <c r="M14" s="145"/>
      <c r="N14" s="146"/>
      <c r="O14" s="146"/>
      <c r="P14" s="146"/>
      <c r="Q14" s="147"/>
      <c r="R14" s="62"/>
      <c r="S14" s="112"/>
      <c r="T14" s="113"/>
      <c r="U14" s="113"/>
      <c r="V14" s="114"/>
      <c r="W14" s="60"/>
      <c r="X14" s="121"/>
      <c r="Y14" s="122"/>
      <c r="Z14" s="122"/>
      <c r="AA14" s="123"/>
      <c r="AC14" s="10" t="s">
        <v>8</v>
      </c>
      <c r="AD14" s="11">
        <f>F15+K15+P15+U15+Z15</f>
        <v>35</v>
      </c>
    </row>
    <row r="15" spans="1:32" ht="21.75" customHeight="1" x14ac:dyDescent="0.3">
      <c r="A15" s="1"/>
      <c r="B15" s="103"/>
      <c r="C15" s="18"/>
      <c r="D15" s="22">
        <v>14</v>
      </c>
      <c r="E15" s="22">
        <v>98</v>
      </c>
      <c r="F15" s="23">
        <f t="shared" ref="F15" si="2">(D15+E15)*(0.0625)</f>
        <v>7</v>
      </c>
      <c r="G15" s="24" t="s">
        <v>96</v>
      </c>
      <c r="H15" s="19"/>
      <c r="I15" s="52">
        <v>28</v>
      </c>
      <c r="J15" s="52">
        <v>84</v>
      </c>
      <c r="K15" s="23">
        <f>(I15+J15)*(0.0625)</f>
        <v>7</v>
      </c>
      <c r="L15" s="24" t="s">
        <v>96</v>
      </c>
      <c r="M15" s="19"/>
      <c r="N15" s="52">
        <v>28</v>
      </c>
      <c r="O15" s="52">
        <v>84</v>
      </c>
      <c r="P15" s="23">
        <f>(N15+O15)*(0.0625)</f>
        <v>7</v>
      </c>
      <c r="Q15" s="24" t="s">
        <v>96</v>
      </c>
      <c r="R15" s="19"/>
      <c r="S15" s="52">
        <v>28</v>
      </c>
      <c r="T15" s="52">
        <v>84</v>
      </c>
      <c r="U15" s="23">
        <f>(S15+T15)*(0.0625)</f>
        <v>7</v>
      </c>
      <c r="V15" s="24" t="s">
        <v>96</v>
      </c>
      <c r="W15" s="19"/>
      <c r="X15" s="22">
        <v>14</v>
      </c>
      <c r="Y15" s="22">
        <f>82+16</f>
        <v>98</v>
      </c>
      <c r="Z15" s="23">
        <f t="shared" ref="Z15" si="3">(X15+Y15)*(0.0625)</f>
        <v>7</v>
      </c>
      <c r="AA15" s="24" t="s">
        <v>96</v>
      </c>
      <c r="AC15" s="8"/>
      <c r="AD15" s="9"/>
    </row>
    <row r="16" spans="1:32" ht="4.5" customHeight="1" x14ac:dyDescent="0.3">
      <c r="A16" s="1"/>
      <c r="B16" s="25"/>
      <c r="C16" s="18"/>
      <c r="D16" s="20"/>
      <c r="E16" s="20"/>
      <c r="F16" s="21"/>
      <c r="G16" s="19"/>
      <c r="H16" s="19"/>
      <c r="I16" s="20"/>
      <c r="J16" s="20"/>
      <c r="K16" s="21"/>
      <c r="L16" s="19"/>
      <c r="M16" s="19"/>
      <c r="N16" s="20"/>
      <c r="O16" s="20"/>
      <c r="P16" s="21"/>
      <c r="Q16" s="19"/>
      <c r="R16" s="19"/>
      <c r="S16" s="20"/>
      <c r="T16" s="20"/>
      <c r="U16" s="21"/>
      <c r="V16" s="19"/>
      <c r="W16" s="19"/>
      <c r="X16" s="20"/>
      <c r="Y16" s="20"/>
      <c r="Z16" s="21"/>
      <c r="AA16" s="19"/>
      <c r="AC16" s="8"/>
      <c r="AD16" s="9"/>
    </row>
    <row r="17" spans="1:32" ht="21.75" customHeight="1" x14ac:dyDescent="0.3">
      <c r="A17" s="1"/>
      <c r="B17" s="103" t="s">
        <v>10</v>
      </c>
      <c r="C17" s="18"/>
      <c r="D17" s="53" t="s">
        <v>113</v>
      </c>
      <c r="E17" s="53"/>
      <c r="F17" s="104" t="s">
        <v>5</v>
      </c>
      <c r="G17" s="105"/>
      <c r="H17" s="54"/>
      <c r="I17" s="53" t="s">
        <v>122</v>
      </c>
      <c r="J17" s="53"/>
      <c r="K17" s="104" t="s">
        <v>5</v>
      </c>
      <c r="L17" s="105"/>
      <c r="M17" s="54"/>
      <c r="N17" s="53" t="s">
        <v>123</v>
      </c>
      <c r="O17" s="53"/>
      <c r="P17" s="104" t="s">
        <v>5</v>
      </c>
      <c r="Q17" s="105"/>
      <c r="R17" s="54"/>
      <c r="S17" s="53" t="s">
        <v>132</v>
      </c>
      <c r="T17" s="53"/>
      <c r="U17" s="104" t="s">
        <v>5</v>
      </c>
      <c r="V17" s="105"/>
      <c r="W17" s="54"/>
      <c r="X17" s="53" t="s">
        <v>133</v>
      </c>
      <c r="Y17" s="53"/>
      <c r="Z17" s="104" t="s">
        <v>5</v>
      </c>
      <c r="AA17" s="105"/>
      <c r="AC17" s="8"/>
      <c r="AD17" s="9"/>
    </row>
    <row r="18" spans="1:32" ht="21.75" customHeight="1" x14ac:dyDescent="0.3">
      <c r="A18" s="1"/>
      <c r="B18" s="103"/>
      <c r="C18" s="18"/>
      <c r="D18" s="138" t="s">
        <v>35</v>
      </c>
      <c r="E18" s="138"/>
      <c r="F18" s="138"/>
      <c r="G18" s="138"/>
      <c r="H18" s="57"/>
      <c r="I18" s="128" t="s">
        <v>36</v>
      </c>
      <c r="J18" s="128"/>
      <c r="K18" s="128"/>
      <c r="L18" s="128"/>
      <c r="M18" s="57"/>
      <c r="N18" s="139" t="s">
        <v>66</v>
      </c>
      <c r="O18" s="140"/>
      <c r="P18" s="140"/>
      <c r="Q18" s="140"/>
      <c r="R18" s="141"/>
      <c r="S18" s="127" t="s">
        <v>37</v>
      </c>
      <c r="T18" s="127"/>
      <c r="U18" s="127"/>
      <c r="V18" s="127"/>
      <c r="W18" s="57"/>
      <c r="X18" s="127" t="s">
        <v>38</v>
      </c>
      <c r="Y18" s="127"/>
      <c r="Z18" s="127"/>
      <c r="AA18" s="127"/>
      <c r="AC18" s="10" t="s">
        <v>6</v>
      </c>
      <c r="AD18" s="10">
        <f>D21+I21+N21+S21+X21</f>
        <v>112</v>
      </c>
      <c r="AF18">
        <f>AD18/14</f>
        <v>8</v>
      </c>
    </row>
    <row r="19" spans="1:32" ht="21.75" customHeight="1" x14ac:dyDescent="0.3">
      <c r="A19" s="1"/>
      <c r="B19" s="103"/>
      <c r="C19" s="18"/>
      <c r="D19" s="138"/>
      <c r="E19" s="138"/>
      <c r="F19" s="138"/>
      <c r="G19" s="138"/>
      <c r="H19" s="57"/>
      <c r="I19" s="128"/>
      <c r="J19" s="128"/>
      <c r="K19" s="128"/>
      <c r="L19" s="128"/>
      <c r="M19" s="57"/>
      <c r="N19" s="142"/>
      <c r="O19" s="143"/>
      <c r="P19" s="143"/>
      <c r="Q19" s="143"/>
      <c r="R19" s="144"/>
      <c r="S19" s="127"/>
      <c r="T19" s="127"/>
      <c r="U19" s="127"/>
      <c r="V19" s="127"/>
      <c r="W19" s="57"/>
      <c r="X19" s="127"/>
      <c r="Y19" s="127"/>
      <c r="Z19" s="127"/>
      <c r="AA19" s="127"/>
      <c r="AC19" s="10" t="s">
        <v>7</v>
      </c>
      <c r="AD19" s="10">
        <f>E21+J21+O21+T21+Y21</f>
        <v>448</v>
      </c>
    </row>
    <row r="20" spans="1:32" ht="21.75" customHeight="1" x14ac:dyDescent="0.3">
      <c r="A20" s="1"/>
      <c r="B20" s="103"/>
      <c r="C20" s="18"/>
      <c r="D20" s="138"/>
      <c r="E20" s="138"/>
      <c r="F20" s="138"/>
      <c r="G20" s="138"/>
      <c r="H20" s="57"/>
      <c r="I20" s="128"/>
      <c r="J20" s="128"/>
      <c r="K20" s="128"/>
      <c r="L20" s="128"/>
      <c r="M20" s="57"/>
      <c r="N20" s="145"/>
      <c r="O20" s="146"/>
      <c r="P20" s="146"/>
      <c r="Q20" s="146"/>
      <c r="R20" s="147"/>
      <c r="S20" s="127"/>
      <c r="T20" s="127"/>
      <c r="U20" s="127"/>
      <c r="V20" s="127"/>
      <c r="W20" s="57"/>
      <c r="X20" s="127"/>
      <c r="Y20" s="127"/>
      <c r="Z20" s="127"/>
      <c r="AA20" s="127"/>
      <c r="AC20" s="10" t="s">
        <v>8</v>
      </c>
      <c r="AD20" s="11">
        <f>F21+K21+P21+U21+Z21</f>
        <v>35</v>
      </c>
    </row>
    <row r="21" spans="1:32" ht="21.75" customHeight="1" x14ac:dyDescent="0.3">
      <c r="A21" s="1"/>
      <c r="B21" s="103"/>
      <c r="C21" s="18"/>
      <c r="D21" s="22">
        <v>14</v>
      </c>
      <c r="E21" s="22">
        <f>82+16</f>
        <v>98</v>
      </c>
      <c r="F21" s="23">
        <f t="shared" ref="F21" si="4">(D21+E21)*(0.0625)</f>
        <v>7</v>
      </c>
      <c r="G21" s="24" t="s">
        <v>96</v>
      </c>
      <c r="H21" s="19"/>
      <c r="I21" s="52">
        <v>28</v>
      </c>
      <c r="J21" s="52">
        <v>84</v>
      </c>
      <c r="K21" s="23">
        <f>(I21+J21)*(0.0625)</f>
        <v>7</v>
      </c>
      <c r="L21" s="24" t="s">
        <v>96</v>
      </c>
      <c r="M21" s="19"/>
      <c r="N21" s="22">
        <v>14</v>
      </c>
      <c r="O21" s="22">
        <f>82+16</f>
        <v>98</v>
      </c>
      <c r="P21" s="23">
        <f t="shared" ref="P21" si="5">(N21+O21)*(0.0625)</f>
        <v>7</v>
      </c>
      <c r="Q21" s="24" t="s">
        <v>96</v>
      </c>
      <c r="R21" s="19"/>
      <c r="S21" s="52">
        <v>28</v>
      </c>
      <c r="T21" s="52">
        <v>84</v>
      </c>
      <c r="U21" s="23">
        <f>(S21+T21)*(0.0625)</f>
        <v>7</v>
      </c>
      <c r="V21" s="24" t="s">
        <v>96</v>
      </c>
      <c r="W21" s="19"/>
      <c r="X21" s="52">
        <v>28</v>
      </c>
      <c r="Y21" s="52">
        <v>84</v>
      </c>
      <c r="Z21" s="23">
        <f>(X21+Y21)*(0.0625)</f>
        <v>7</v>
      </c>
      <c r="AA21" s="24" t="s">
        <v>96</v>
      </c>
      <c r="AC21" s="8"/>
      <c r="AD21" s="9"/>
    </row>
    <row r="22" spans="1:32" ht="4.5" customHeight="1" x14ac:dyDescent="0.3">
      <c r="A22" s="1"/>
      <c r="B22" s="25"/>
      <c r="C22" s="18"/>
      <c r="D22" s="20"/>
      <c r="E22" s="20"/>
      <c r="F22" s="21"/>
      <c r="G22" s="19"/>
      <c r="H22" s="19"/>
      <c r="I22" s="20"/>
      <c r="J22" s="20"/>
      <c r="K22" s="21"/>
      <c r="L22" s="19"/>
      <c r="M22" s="19"/>
      <c r="N22" s="20"/>
      <c r="O22" s="20"/>
      <c r="P22" s="21"/>
      <c r="Q22" s="19"/>
      <c r="R22" s="19"/>
      <c r="S22" s="20"/>
      <c r="T22" s="20"/>
      <c r="U22" s="21"/>
      <c r="V22" s="19"/>
      <c r="W22" s="19"/>
      <c r="X22" s="20"/>
      <c r="Y22" s="20"/>
      <c r="Z22" s="21"/>
      <c r="AA22" s="19"/>
      <c r="AC22" s="8"/>
      <c r="AD22" s="9"/>
    </row>
    <row r="23" spans="1:32" ht="21.75" customHeight="1" x14ac:dyDescent="0.3">
      <c r="A23" s="1"/>
      <c r="B23" s="103" t="s">
        <v>11</v>
      </c>
      <c r="C23" s="18"/>
      <c r="D23" s="53" t="s">
        <v>114</v>
      </c>
      <c r="E23" s="53"/>
      <c r="F23" s="104" t="s">
        <v>5</v>
      </c>
      <c r="G23" s="105"/>
      <c r="H23" s="54"/>
      <c r="I23" s="53" t="s">
        <v>121</v>
      </c>
      <c r="J23" s="53"/>
      <c r="K23" s="104" t="s">
        <v>5</v>
      </c>
      <c r="L23" s="105"/>
      <c r="M23" s="54"/>
      <c r="N23" s="53" t="s">
        <v>124</v>
      </c>
      <c r="O23" s="53"/>
      <c r="P23" s="104" t="s">
        <v>5</v>
      </c>
      <c r="Q23" s="105"/>
      <c r="R23" s="54"/>
      <c r="S23" s="53" t="s">
        <v>131</v>
      </c>
      <c r="T23" s="53"/>
      <c r="U23" s="104" t="s">
        <v>5</v>
      </c>
      <c r="V23" s="105"/>
      <c r="W23" s="54"/>
      <c r="X23" s="53" t="s">
        <v>134</v>
      </c>
      <c r="Y23" s="53"/>
      <c r="Z23" s="104" t="s">
        <v>5</v>
      </c>
      <c r="AA23" s="105"/>
      <c r="AC23" s="8"/>
      <c r="AD23" s="9"/>
    </row>
    <row r="24" spans="1:32" ht="21.75" customHeight="1" x14ac:dyDescent="0.3">
      <c r="A24" s="1"/>
      <c r="B24" s="103"/>
      <c r="C24" s="18"/>
      <c r="D24" s="128" t="s">
        <v>68</v>
      </c>
      <c r="E24" s="128"/>
      <c r="F24" s="128"/>
      <c r="G24" s="128"/>
      <c r="H24" s="57"/>
      <c r="I24" s="128" t="s">
        <v>39</v>
      </c>
      <c r="J24" s="128"/>
      <c r="K24" s="128"/>
      <c r="L24" s="128"/>
      <c r="M24" s="57"/>
      <c r="N24" s="127" t="s">
        <v>40</v>
      </c>
      <c r="O24" s="127"/>
      <c r="P24" s="127"/>
      <c r="Q24" s="127"/>
      <c r="R24" s="57"/>
      <c r="S24" s="127" t="s">
        <v>41</v>
      </c>
      <c r="T24" s="127"/>
      <c r="U24" s="127"/>
      <c r="V24" s="127"/>
      <c r="W24" s="58"/>
      <c r="X24" s="127" t="s">
        <v>42</v>
      </c>
      <c r="Y24" s="127"/>
      <c r="Z24" s="127"/>
      <c r="AA24" s="127"/>
      <c r="AC24" s="10" t="s">
        <v>6</v>
      </c>
      <c r="AD24" s="10">
        <f>D27+I27+N27+S27+X27</f>
        <v>112</v>
      </c>
      <c r="AF24">
        <f>AD24/14</f>
        <v>8</v>
      </c>
    </row>
    <row r="25" spans="1:32" ht="21.75" customHeight="1" x14ac:dyDescent="0.3">
      <c r="A25" s="1"/>
      <c r="B25" s="103"/>
      <c r="C25" s="18"/>
      <c r="D25" s="128"/>
      <c r="E25" s="128"/>
      <c r="F25" s="128"/>
      <c r="G25" s="128"/>
      <c r="H25" s="57"/>
      <c r="I25" s="128"/>
      <c r="J25" s="128"/>
      <c r="K25" s="128"/>
      <c r="L25" s="128"/>
      <c r="M25" s="57"/>
      <c r="N25" s="127"/>
      <c r="O25" s="127"/>
      <c r="P25" s="127"/>
      <c r="Q25" s="127"/>
      <c r="R25" s="57"/>
      <c r="S25" s="127"/>
      <c r="T25" s="127"/>
      <c r="U25" s="127"/>
      <c r="V25" s="127"/>
      <c r="W25" s="58"/>
      <c r="X25" s="127"/>
      <c r="Y25" s="127"/>
      <c r="Z25" s="127"/>
      <c r="AA25" s="127"/>
      <c r="AC25" s="10" t="s">
        <v>7</v>
      </c>
      <c r="AD25" s="10">
        <f>E27+J27+O27+T27+Y27</f>
        <v>448</v>
      </c>
    </row>
    <row r="26" spans="1:32" ht="21.75" customHeight="1" x14ac:dyDescent="0.3">
      <c r="A26" s="1"/>
      <c r="B26" s="103"/>
      <c r="C26" s="18"/>
      <c r="D26" s="128"/>
      <c r="E26" s="128"/>
      <c r="F26" s="128"/>
      <c r="G26" s="128"/>
      <c r="H26" s="57"/>
      <c r="I26" s="128"/>
      <c r="J26" s="128"/>
      <c r="K26" s="128"/>
      <c r="L26" s="128"/>
      <c r="M26" s="57"/>
      <c r="N26" s="127"/>
      <c r="O26" s="127"/>
      <c r="P26" s="127"/>
      <c r="Q26" s="127"/>
      <c r="R26" s="57"/>
      <c r="S26" s="127"/>
      <c r="T26" s="127"/>
      <c r="U26" s="127"/>
      <c r="V26" s="127"/>
      <c r="W26" s="58"/>
      <c r="X26" s="127"/>
      <c r="Y26" s="127"/>
      <c r="Z26" s="127"/>
      <c r="AA26" s="127"/>
      <c r="AC26" s="10" t="s">
        <v>8</v>
      </c>
      <c r="AD26" s="11">
        <f>F27+K27+P27+U27+Z27</f>
        <v>35</v>
      </c>
    </row>
    <row r="27" spans="1:32" ht="21.75" customHeight="1" x14ac:dyDescent="0.3">
      <c r="A27" s="1"/>
      <c r="B27" s="103"/>
      <c r="C27" s="18"/>
      <c r="D27" s="52">
        <v>28</v>
      </c>
      <c r="E27" s="52">
        <v>84</v>
      </c>
      <c r="F27" s="23">
        <f>(D27+E27)*(0.0625)</f>
        <v>7</v>
      </c>
      <c r="G27" s="24" t="s">
        <v>96</v>
      </c>
      <c r="H27" s="19"/>
      <c r="I27" s="52">
        <v>28</v>
      </c>
      <c r="J27" s="52">
        <v>84</v>
      </c>
      <c r="K27" s="23">
        <f>(I27+J27)*(0.0625)</f>
        <v>7</v>
      </c>
      <c r="L27" s="24" t="s">
        <v>96</v>
      </c>
      <c r="M27" s="19"/>
      <c r="N27" s="22">
        <v>14</v>
      </c>
      <c r="O27" s="22">
        <f>82+16</f>
        <v>98</v>
      </c>
      <c r="P27" s="23">
        <f t="shared" ref="P27" si="6">(N27+O27)*(0.0625)</f>
        <v>7</v>
      </c>
      <c r="Q27" s="24" t="s">
        <v>96</v>
      </c>
      <c r="R27" s="19"/>
      <c r="S27" s="22">
        <v>14</v>
      </c>
      <c r="T27" s="22">
        <f>82+16</f>
        <v>98</v>
      </c>
      <c r="U27" s="23">
        <f t="shared" ref="U27" si="7">(S27+T27)*(0.0625)</f>
        <v>7</v>
      </c>
      <c r="V27" s="24" t="s">
        <v>96</v>
      </c>
      <c r="W27" s="19"/>
      <c r="X27" s="52">
        <v>28</v>
      </c>
      <c r="Y27" s="52">
        <v>84</v>
      </c>
      <c r="Z27" s="23">
        <f>(X27+Y27)*(0.0625)</f>
        <v>7</v>
      </c>
      <c r="AA27" s="24" t="s">
        <v>96</v>
      </c>
      <c r="AC27" s="8"/>
      <c r="AD27" s="9"/>
    </row>
    <row r="28" spans="1:32" ht="4.5" customHeight="1" x14ac:dyDescent="0.3">
      <c r="A28" s="1"/>
      <c r="B28" s="25"/>
      <c r="C28" s="18"/>
      <c r="D28" s="20"/>
      <c r="E28" s="20"/>
      <c r="F28" s="21"/>
      <c r="G28" s="19"/>
      <c r="H28" s="19"/>
      <c r="I28" s="20"/>
      <c r="J28" s="20"/>
      <c r="K28" s="21"/>
      <c r="L28" s="19"/>
      <c r="M28" s="19"/>
      <c r="N28" s="20"/>
      <c r="O28" s="20"/>
      <c r="P28" s="21"/>
      <c r="Q28" s="19"/>
      <c r="R28" s="19"/>
      <c r="S28" s="20"/>
      <c r="T28" s="20"/>
      <c r="U28" s="21"/>
      <c r="V28" s="19"/>
      <c r="W28" s="19"/>
      <c r="X28" s="20"/>
      <c r="Y28" s="20"/>
      <c r="Z28" s="21"/>
      <c r="AA28" s="19"/>
      <c r="AC28" s="8"/>
      <c r="AD28" s="9"/>
    </row>
    <row r="29" spans="1:32" ht="21.75" customHeight="1" x14ac:dyDescent="0.3">
      <c r="A29" s="1"/>
      <c r="B29" s="103" t="s">
        <v>12</v>
      </c>
      <c r="C29" s="18"/>
      <c r="D29" s="53" t="s">
        <v>115</v>
      </c>
      <c r="E29" s="53"/>
      <c r="F29" s="104" t="s">
        <v>5</v>
      </c>
      <c r="G29" s="105"/>
      <c r="H29" s="54"/>
      <c r="I29" s="53" t="s">
        <v>120</v>
      </c>
      <c r="J29" s="53"/>
      <c r="K29" s="104" t="s">
        <v>5</v>
      </c>
      <c r="L29" s="105"/>
      <c r="M29" s="54"/>
      <c r="N29" s="53" t="s">
        <v>125</v>
      </c>
      <c r="O29" s="53"/>
      <c r="P29" s="104" t="s">
        <v>5</v>
      </c>
      <c r="Q29" s="105"/>
      <c r="R29" s="54"/>
      <c r="S29" s="53" t="s">
        <v>130</v>
      </c>
      <c r="T29" s="53"/>
      <c r="U29" s="104" t="s">
        <v>5</v>
      </c>
      <c r="V29" s="105"/>
      <c r="W29" s="54"/>
      <c r="X29" s="53" t="s">
        <v>135</v>
      </c>
      <c r="Y29" s="53"/>
      <c r="Z29" s="104" t="s">
        <v>5</v>
      </c>
      <c r="AA29" s="105"/>
      <c r="AC29" s="8"/>
      <c r="AD29" s="9"/>
    </row>
    <row r="30" spans="1:32" ht="21.75" customHeight="1" x14ac:dyDescent="0.3">
      <c r="A30" s="1"/>
      <c r="B30" s="103"/>
      <c r="C30" s="18"/>
      <c r="D30" s="128" t="s">
        <v>47</v>
      </c>
      <c r="E30" s="128"/>
      <c r="F30" s="128"/>
      <c r="G30" s="128"/>
      <c r="H30" s="57"/>
      <c r="I30" s="128" t="s">
        <v>46</v>
      </c>
      <c r="J30" s="128"/>
      <c r="K30" s="128"/>
      <c r="L30" s="128"/>
      <c r="M30" s="57"/>
      <c r="N30" s="127" t="s">
        <v>45</v>
      </c>
      <c r="O30" s="127"/>
      <c r="P30" s="127"/>
      <c r="Q30" s="127"/>
      <c r="R30" s="57"/>
      <c r="S30" s="127" t="s">
        <v>44</v>
      </c>
      <c r="T30" s="127"/>
      <c r="U30" s="127"/>
      <c r="V30" s="127"/>
      <c r="W30" s="58"/>
      <c r="X30" s="126" t="s">
        <v>43</v>
      </c>
      <c r="Y30" s="126"/>
      <c r="Z30" s="126"/>
      <c r="AA30" s="126"/>
      <c r="AC30" s="10" t="s">
        <v>6</v>
      </c>
      <c r="AD30" s="10">
        <f>D33+I33+N33+S33+X33</f>
        <v>112</v>
      </c>
      <c r="AF30">
        <f>AD30/14</f>
        <v>8</v>
      </c>
    </row>
    <row r="31" spans="1:32" ht="21.75" customHeight="1" x14ac:dyDescent="0.3">
      <c r="A31" s="1"/>
      <c r="B31" s="103"/>
      <c r="C31" s="18"/>
      <c r="D31" s="128"/>
      <c r="E31" s="128"/>
      <c r="F31" s="128"/>
      <c r="G31" s="128"/>
      <c r="H31" s="57"/>
      <c r="I31" s="128"/>
      <c r="J31" s="128"/>
      <c r="K31" s="128"/>
      <c r="L31" s="128"/>
      <c r="M31" s="57"/>
      <c r="N31" s="127"/>
      <c r="O31" s="127"/>
      <c r="P31" s="127"/>
      <c r="Q31" s="127"/>
      <c r="R31" s="57"/>
      <c r="S31" s="127"/>
      <c r="T31" s="127"/>
      <c r="U31" s="127"/>
      <c r="V31" s="127"/>
      <c r="W31" s="58"/>
      <c r="X31" s="126"/>
      <c r="Y31" s="126"/>
      <c r="Z31" s="126"/>
      <c r="AA31" s="126"/>
      <c r="AC31" s="10" t="s">
        <v>7</v>
      </c>
      <c r="AD31" s="10">
        <f>E33+J33+O33+T33+Y33</f>
        <v>448</v>
      </c>
    </row>
    <row r="32" spans="1:32" ht="21.75" customHeight="1" x14ac:dyDescent="0.3">
      <c r="A32" s="1"/>
      <c r="B32" s="103"/>
      <c r="C32" s="18"/>
      <c r="D32" s="128"/>
      <c r="E32" s="128"/>
      <c r="F32" s="128"/>
      <c r="G32" s="128"/>
      <c r="H32" s="57"/>
      <c r="I32" s="128"/>
      <c r="J32" s="128"/>
      <c r="K32" s="128"/>
      <c r="L32" s="128"/>
      <c r="M32" s="57"/>
      <c r="N32" s="127"/>
      <c r="O32" s="127"/>
      <c r="P32" s="127"/>
      <c r="Q32" s="127"/>
      <c r="R32" s="57"/>
      <c r="S32" s="127"/>
      <c r="T32" s="127"/>
      <c r="U32" s="127"/>
      <c r="V32" s="127"/>
      <c r="W32" s="58"/>
      <c r="X32" s="126"/>
      <c r="Y32" s="126"/>
      <c r="Z32" s="126"/>
      <c r="AA32" s="126"/>
      <c r="AC32" s="10" t="s">
        <v>8</v>
      </c>
      <c r="AD32" s="11">
        <f>F33+K33+P33+U33+Z33</f>
        <v>35</v>
      </c>
    </row>
    <row r="33" spans="1:32" ht="21.75" customHeight="1" x14ac:dyDescent="0.3">
      <c r="A33" s="1"/>
      <c r="B33" s="103"/>
      <c r="C33" s="18"/>
      <c r="D33" s="52">
        <v>28</v>
      </c>
      <c r="E33" s="52">
        <v>84</v>
      </c>
      <c r="F33" s="23">
        <f>(D33+E33)*(0.0625)</f>
        <v>7</v>
      </c>
      <c r="G33" s="24" t="s">
        <v>96</v>
      </c>
      <c r="H33" s="19"/>
      <c r="I33" s="22">
        <v>14</v>
      </c>
      <c r="J33" s="22">
        <f>82+16</f>
        <v>98</v>
      </c>
      <c r="K33" s="23">
        <f t="shared" ref="K33" si="8">(I33+J33)*(0.0625)</f>
        <v>7</v>
      </c>
      <c r="L33" s="24" t="s">
        <v>96</v>
      </c>
      <c r="M33" s="19"/>
      <c r="N33" s="52">
        <v>28</v>
      </c>
      <c r="O33" s="52">
        <v>84</v>
      </c>
      <c r="P33" s="23">
        <f>(N33+O33)*(0.0625)</f>
        <v>7</v>
      </c>
      <c r="Q33" s="24" t="s">
        <v>96</v>
      </c>
      <c r="R33" s="19"/>
      <c r="S33" s="22">
        <v>14</v>
      </c>
      <c r="T33" s="22">
        <f>82+16</f>
        <v>98</v>
      </c>
      <c r="U33" s="23">
        <f t="shared" ref="U33" si="9">(S33+T33)*(0.0625)</f>
        <v>7</v>
      </c>
      <c r="V33" s="24" t="s">
        <v>96</v>
      </c>
      <c r="W33" s="19"/>
      <c r="X33" s="52">
        <v>28</v>
      </c>
      <c r="Y33" s="52">
        <v>84</v>
      </c>
      <c r="Z33" s="23">
        <f>(X33+Y33)*(0.0625)</f>
        <v>7</v>
      </c>
      <c r="AA33" s="24" t="s">
        <v>96</v>
      </c>
      <c r="AC33" s="8"/>
      <c r="AD33" s="9"/>
    </row>
    <row r="34" spans="1:32" ht="3.75" customHeight="1" x14ac:dyDescent="0.3">
      <c r="A34" s="1"/>
      <c r="B34" s="25"/>
      <c r="C34" s="18"/>
      <c r="D34" s="20"/>
      <c r="E34" s="20"/>
      <c r="F34" s="21"/>
      <c r="G34" s="19"/>
      <c r="H34" s="19"/>
      <c r="I34" s="20"/>
      <c r="J34" s="20"/>
      <c r="K34" s="21"/>
      <c r="L34" s="19"/>
      <c r="M34" s="19"/>
      <c r="N34" s="20"/>
      <c r="O34" s="20"/>
      <c r="P34" s="21"/>
      <c r="Q34" s="19"/>
      <c r="R34" s="19"/>
      <c r="S34" s="20"/>
      <c r="T34" s="20"/>
      <c r="U34" s="21"/>
      <c r="V34" s="19"/>
      <c r="W34" s="19"/>
      <c r="X34" s="20"/>
      <c r="Y34" s="20"/>
      <c r="Z34" s="21"/>
      <c r="AA34" s="19"/>
      <c r="AC34" s="8"/>
      <c r="AD34" s="9"/>
    </row>
    <row r="35" spans="1:32" ht="21.75" customHeight="1" x14ac:dyDescent="0.3">
      <c r="A35" s="1"/>
      <c r="B35" s="103" t="s">
        <v>13</v>
      </c>
      <c r="C35" s="18"/>
      <c r="D35" s="53" t="s">
        <v>116</v>
      </c>
      <c r="E35" s="53"/>
      <c r="F35" s="104" t="s">
        <v>5</v>
      </c>
      <c r="G35" s="105"/>
      <c r="H35" s="54"/>
      <c r="I35" s="53" t="s">
        <v>119</v>
      </c>
      <c r="J35" s="53"/>
      <c r="K35" s="104" t="s">
        <v>5</v>
      </c>
      <c r="L35" s="105"/>
      <c r="M35" s="54"/>
      <c r="N35" s="53" t="s">
        <v>126</v>
      </c>
      <c r="O35" s="53"/>
      <c r="P35" s="104" t="s">
        <v>5</v>
      </c>
      <c r="Q35" s="105"/>
      <c r="R35" s="54"/>
      <c r="S35" s="53" t="s">
        <v>129</v>
      </c>
      <c r="T35" s="53"/>
      <c r="U35" s="104" t="s">
        <v>5</v>
      </c>
      <c r="V35" s="105"/>
      <c r="W35" s="54"/>
      <c r="X35" s="53" t="s">
        <v>136</v>
      </c>
      <c r="Y35" s="53"/>
      <c r="Z35" s="104" t="s">
        <v>5</v>
      </c>
      <c r="AA35" s="105"/>
      <c r="AC35" s="8"/>
      <c r="AD35" s="9"/>
    </row>
    <row r="36" spans="1:32" ht="27" customHeight="1" x14ac:dyDescent="0.3">
      <c r="A36" s="1"/>
      <c r="B36" s="103"/>
      <c r="C36" s="18"/>
      <c r="D36" s="115" t="s">
        <v>48</v>
      </c>
      <c r="E36" s="116"/>
      <c r="F36" s="116"/>
      <c r="G36" s="117"/>
      <c r="H36" s="55"/>
      <c r="I36" s="126" t="s">
        <v>49</v>
      </c>
      <c r="J36" s="126"/>
      <c r="K36" s="126"/>
      <c r="L36" s="126"/>
      <c r="M36" s="55"/>
      <c r="N36" s="126" t="s">
        <v>50</v>
      </c>
      <c r="O36" s="126"/>
      <c r="P36" s="126"/>
      <c r="Q36" s="126"/>
      <c r="R36" s="55"/>
      <c r="S36" s="126" t="s">
        <v>51</v>
      </c>
      <c r="T36" s="126"/>
      <c r="U36" s="126"/>
      <c r="V36" s="126"/>
      <c r="W36" s="55"/>
      <c r="X36" s="126" t="s">
        <v>52</v>
      </c>
      <c r="Y36" s="126"/>
      <c r="Z36" s="126"/>
      <c r="AA36" s="126"/>
      <c r="AC36" s="10" t="s">
        <v>6</v>
      </c>
      <c r="AD36" s="10">
        <f>D39+I39+N39+S39+X39</f>
        <v>112</v>
      </c>
      <c r="AF36">
        <f>AD36/14</f>
        <v>8</v>
      </c>
    </row>
    <row r="37" spans="1:32" ht="27" customHeight="1" x14ac:dyDescent="0.3">
      <c r="A37" s="1"/>
      <c r="B37" s="103"/>
      <c r="C37" s="18"/>
      <c r="D37" s="118"/>
      <c r="E37" s="119"/>
      <c r="F37" s="119"/>
      <c r="G37" s="120"/>
      <c r="H37" s="55"/>
      <c r="I37" s="126"/>
      <c r="J37" s="126"/>
      <c r="K37" s="126"/>
      <c r="L37" s="126"/>
      <c r="M37" s="55"/>
      <c r="N37" s="126"/>
      <c r="O37" s="126"/>
      <c r="P37" s="126"/>
      <c r="Q37" s="126"/>
      <c r="R37" s="55"/>
      <c r="S37" s="126"/>
      <c r="T37" s="126"/>
      <c r="U37" s="126"/>
      <c r="V37" s="126"/>
      <c r="W37" s="55"/>
      <c r="X37" s="126"/>
      <c r="Y37" s="126"/>
      <c r="Z37" s="126"/>
      <c r="AA37" s="126"/>
      <c r="AC37" s="10" t="s">
        <v>7</v>
      </c>
      <c r="AD37" s="10">
        <f>E39+J39+O39+T39+Y39</f>
        <v>448</v>
      </c>
    </row>
    <row r="38" spans="1:32" ht="17.100000000000001" customHeight="1" x14ac:dyDescent="0.3">
      <c r="A38" s="1"/>
      <c r="B38" s="103"/>
      <c r="C38" s="18"/>
      <c r="D38" s="121"/>
      <c r="E38" s="122"/>
      <c r="F38" s="122"/>
      <c r="G38" s="123"/>
      <c r="H38" s="55"/>
      <c r="I38" s="126"/>
      <c r="J38" s="126"/>
      <c r="K38" s="126"/>
      <c r="L38" s="126"/>
      <c r="M38" s="55"/>
      <c r="N38" s="126"/>
      <c r="O38" s="126"/>
      <c r="P38" s="126"/>
      <c r="Q38" s="126"/>
      <c r="R38" s="55"/>
      <c r="S38" s="126"/>
      <c r="T38" s="126"/>
      <c r="U38" s="126"/>
      <c r="V38" s="126"/>
      <c r="W38" s="55"/>
      <c r="X38" s="126"/>
      <c r="Y38" s="126"/>
      <c r="Z38" s="126"/>
      <c r="AA38" s="126"/>
      <c r="AC38" s="10" t="s">
        <v>8</v>
      </c>
      <c r="AD38" s="11">
        <f>F39+K39+P39+U39+Z39</f>
        <v>35</v>
      </c>
    </row>
    <row r="39" spans="1:32" ht="21.75" customHeight="1" x14ac:dyDescent="0.3">
      <c r="A39" s="1"/>
      <c r="B39" s="103"/>
      <c r="C39" s="18"/>
      <c r="D39" s="22">
        <v>14</v>
      </c>
      <c r="E39" s="22">
        <f>82+16</f>
        <v>98</v>
      </c>
      <c r="F39" s="23">
        <f t="shared" ref="F39" si="10">(D39+E39)*(0.0625)</f>
        <v>7</v>
      </c>
      <c r="G39" s="24" t="s">
        <v>96</v>
      </c>
      <c r="H39" s="19"/>
      <c r="I39" s="52">
        <v>28</v>
      </c>
      <c r="J39" s="52">
        <v>84</v>
      </c>
      <c r="K39" s="23">
        <f>(I39+J39)*(0.0625)</f>
        <v>7</v>
      </c>
      <c r="L39" s="24" t="s">
        <v>96</v>
      </c>
      <c r="M39" s="19"/>
      <c r="N39" s="52">
        <v>28</v>
      </c>
      <c r="O39" s="52">
        <v>84</v>
      </c>
      <c r="P39" s="23">
        <f>(N39+O39)*(0.0625)</f>
        <v>7</v>
      </c>
      <c r="Q39" s="24" t="s">
        <v>96</v>
      </c>
      <c r="R39" s="19"/>
      <c r="S39" s="52">
        <v>28</v>
      </c>
      <c r="T39" s="52">
        <v>84</v>
      </c>
      <c r="U39" s="23">
        <f>(S39+T39)*(0.0625)</f>
        <v>7</v>
      </c>
      <c r="V39" s="24" t="s">
        <v>96</v>
      </c>
      <c r="W39" s="19"/>
      <c r="X39" s="22">
        <v>14</v>
      </c>
      <c r="Y39" s="22">
        <f>82+16</f>
        <v>98</v>
      </c>
      <c r="Z39" s="23">
        <f t="shared" ref="Z39" si="11">(X39+Y39)*(0.0625)</f>
        <v>7</v>
      </c>
      <c r="AA39" s="24" t="s">
        <v>96</v>
      </c>
      <c r="AC39" s="8"/>
      <c r="AD39" s="9"/>
    </row>
    <row r="40" spans="1:32" ht="3.75" customHeight="1" x14ac:dyDescent="0.3">
      <c r="A40" s="1"/>
      <c r="B40" s="25"/>
      <c r="C40" s="18"/>
      <c r="D40" s="20"/>
      <c r="E40" s="20"/>
      <c r="F40" s="21"/>
      <c r="G40" s="19"/>
      <c r="H40" s="19"/>
      <c r="I40" s="20"/>
      <c r="J40" s="20"/>
      <c r="K40" s="21"/>
      <c r="L40" s="19"/>
      <c r="M40" s="19"/>
      <c r="N40" s="20"/>
      <c r="O40" s="20"/>
      <c r="P40" s="21"/>
      <c r="Q40" s="19"/>
      <c r="R40" s="19"/>
      <c r="S40" s="20"/>
      <c r="T40" s="20"/>
      <c r="U40" s="21"/>
      <c r="V40" s="19"/>
      <c r="W40" s="19"/>
      <c r="X40" s="20"/>
      <c r="Y40" s="20"/>
      <c r="Z40" s="21"/>
      <c r="AA40" s="19"/>
      <c r="AC40" s="8"/>
      <c r="AD40" s="9"/>
    </row>
    <row r="41" spans="1:32" ht="21.75" customHeight="1" x14ac:dyDescent="0.3">
      <c r="A41" s="1"/>
      <c r="B41" s="103" t="s">
        <v>14</v>
      </c>
      <c r="C41" s="18"/>
      <c r="D41" s="53" t="s">
        <v>117</v>
      </c>
      <c r="E41" s="53"/>
      <c r="F41" s="104" t="s">
        <v>5</v>
      </c>
      <c r="G41" s="105"/>
      <c r="H41" s="54"/>
      <c r="I41" s="53" t="s">
        <v>118</v>
      </c>
      <c r="J41" s="53"/>
      <c r="K41" s="104" t="s">
        <v>5</v>
      </c>
      <c r="L41" s="105"/>
      <c r="M41" s="54"/>
      <c r="N41" s="53" t="s">
        <v>127</v>
      </c>
      <c r="O41" s="53"/>
      <c r="P41" s="104" t="s">
        <v>5</v>
      </c>
      <c r="Q41" s="105"/>
      <c r="R41" s="54"/>
      <c r="S41" s="53" t="s">
        <v>128</v>
      </c>
      <c r="T41" s="53"/>
      <c r="U41" s="104" t="s">
        <v>5</v>
      </c>
      <c r="V41" s="105"/>
      <c r="W41" s="54"/>
      <c r="X41" s="53" t="s">
        <v>137</v>
      </c>
      <c r="Y41" s="53"/>
      <c r="Z41" s="104" t="s">
        <v>5</v>
      </c>
      <c r="AA41" s="105"/>
      <c r="AC41" s="8"/>
      <c r="AD41" s="9"/>
    </row>
    <row r="42" spans="1:32" ht="21.75" customHeight="1" x14ac:dyDescent="0.35">
      <c r="A42" s="1"/>
      <c r="B42" s="103"/>
      <c r="C42" s="18"/>
      <c r="D42" s="115" t="s">
        <v>25</v>
      </c>
      <c r="E42" s="116"/>
      <c r="F42" s="116"/>
      <c r="G42" s="117"/>
      <c r="H42" s="55"/>
      <c r="I42" s="126" t="s">
        <v>53</v>
      </c>
      <c r="J42" s="126"/>
      <c r="K42" s="126"/>
      <c r="L42" s="126"/>
      <c r="M42" s="55"/>
      <c r="N42" s="126" t="s">
        <v>54</v>
      </c>
      <c r="O42" s="126"/>
      <c r="P42" s="126"/>
      <c r="Q42" s="126"/>
      <c r="R42" s="55"/>
      <c r="S42" s="126" t="s">
        <v>55</v>
      </c>
      <c r="T42" s="126"/>
      <c r="U42" s="126"/>
      <c r="V42" s="126"/>
      <c r="W42" s="55"/>
      <c r="X42" s="126" t="s">
        <v>56</v>
      </c>
      <c r="Y42" s="126"/>
      <c r="Z42" s="126"/>
      <c r="AA42" s="126"/>
      <c r="AB42" s="56"/>
      <c r="AC42" s="10" t="s">
        <v>6</v>
      </c>
      <c r="AD42" s="10">
        <f>D45+I45+N45+S45+X45</f>
        <v>112</v>
      </c>
      <c r="AF42">
        <f>AD42/14</f>
        <v>8</v>
      </c>
    </row>
    <row r="43" spans="1:32" ht="21.75" customHeight="1" x14ac:dyDescent="0.35">
      <c r="A43" s="1"/>
      <c r="B43" s="103"/>
      <c r="C43" s="18"/>
      <c r="D43" s="118"/>
      <c r="E43" s="119"/>
      <c r="F43" s="119"/>
      <c r="G43" s="120"/>
      <c r="H43" s="55"/>
      <c r="I43" s="126"/>
      <c r="J43" s="126"/>
      <c r="K43" s="126"/>
      <c r="L43" s="126"/>
      <c r="M43" s="55"/>
      <c r="N43" s="126"/>
      <c r="O43" s="126"/>
      <c r="P43" s="126"/>
      <c r="Q43" s="126"/>
      <c r="R43" s="55"/>
      <c r="S43" s="126"/>
      <c r="T43" s="126"/>
      <c r="U43" s="126"/>
      <c r="V43" s="126"/>
      <c r="W43" s="55"/>
      <c r="X43" s="126"/>
      <c r="Y43" s="126"/>
      <c r="Z43" s="126"/>
      <c r="AA43" s="126"/>
      <c r="AB43" s="56"/>
      <c r="AC43" s="10" t="s">
        <v>7</v>
      </c>
      <c r="AD43" s="10">
        <f>E45+J45+O45+T45+Y45</f>
        <v>448</v>
      </c>
    </row>
    <row r="44" spans="1:32" ht="21.75" customHeight="1" x14ac:dyDescent="0.35">
      <c r="A44" s="1"/>
      <c r="B44" s="103"/>
      <c r="C44" s="18"/>
      <c r="D44" s="121"/>
      <c r="E44" s="122"/>
      <c r="F44" s="122"/>
      <c r="G44" s="123"/>
      <c r="H44" s="55"/>
      <c r="I44" s="126"/>
      <c r="J44" s="126"/>
      <c r="K44" s="126"/>
      <c r="L44" s="126"/>
      <c r="M44" s="55"/>
      <c r="N44" s="126"/>
      <c r="O44" s="126"/>
      <c r="P44" s="126"/>
      <c r="Q44" s="126"/>
      <c r="R44" s="55"/>
      <c r="S44" s="126"/>
      <c r="T44" s="126"/>
      <c r="U44" s="126"/>
      <c r="V44" s="126"/>
      <c r="W44" s="55"/>
      <c r="X44" s="126"/>
      <c r="Y44" s="126"/>
      <c r="Z44" s="126"/>
      <c r="AA44" s="126"/>
      <c r="AB44" s="56"/>
      <c r="AC44" s="10" t="s">
        <v>8</v>
      </c>
      <c r="AD44" s="11">
        <f>F45+K45+P45+U45+Z45</f>
        <v>35</v>
      </c>
    </row>
    <row r="45" spans="1:32" ht="21.75" customHeight="1" x14ac:dyDescent="0.3">
      <c r="A45" s="1"/>
      <c r="B45" s="103"/>
      <c r="C45" s="18"/>
      <c r="D45" s="22">
        <v>14</v>
      </c>
      <c r="E45" s="22">
        <f>82+16</f>
        <v>98</v>
      </c>
      <c r="F45" s="23">
        <f t="shared" ref="F45" si="12">(D45+E45)*(0.0625)</f>
        <v>7</v>
      </c>
      <c r="G45" s="24" t="s">
        <v>96</v>
      </c>
      <c r="H45" s="19"/>
      <c r="I45" s="52">
        <v>28</v>
      </c>
      <c r="J45" s="52">
        <v>84</v>
      </c>
      <c r="K45" s="23">
        <f>(I45+J45)*(0.0625)</f>
        <v>7</v>
      </c>
      <c r="L45" s="24" t="s">
        <v>96</v>
      </c>
      <c r="M45" s="19"/>
      <c r="N45" s="52">
        <v>28</v>
      </c>
      <c r="O45" s="52">
        <v>84</v>
      </c>
      <c r="P45" s="23">
        <f>(N45+O45)*(0.0625)</f>
        <v>7</v>
      </c>
      <c r="Q45" s="24" t="s">
        <v>96</v>
      </c>
      <c r="R45" s="19"/>
      <c r="S45" s="52">
        <v>28</v>
      </c>
      <c r="T45" s="52">
        <v>84</v>
      </c>
      <c r="U45" s="23">
        <f>(S45+T45)*(0.0625)</f>
        <v>7</v>
      </c>
      <c r="V45" s="24" t="s">
        <v>96</v>
      </c>
      <c r="W45" s="19"/>
      <c r="X45" s="22">
        <v>14</v>
      </c>
      <c r="Y45" s="22">
        <f>82+16</f>
        <v>98</v>
      </c>
      <c r="Z45" s="23">
        <f t="shared" ref="Z45" si="13">(X45+Y45)*(0.0625)</f>
        <v>7</v>
      </c>
      <c r="AA45" s="24" t="s">
        <v>96</v>
      </c>
      <c r="AC45" s="8"/>
      <c r="AD45" s="9"/>
    </row>
    <row r="46" spans="1:32" ht="3.75" customHeight="1" x14ac:dyDescent="0.3">
      <c r="A46" s="1"/>
      <c r="B46" s="25"/>
      <c r="C46" s="18"/>
      <c r="D46" s="20"/>
      <c r="E46" s="20"/>
      <c r="F46" s="21"/>
      <c r="G46" s="19"/>
      <c r="H46" s="19"/>
      <c r="I46" s="20"/>
      <c r="J46" s="20"/>
      <c r="K46" s="21"/>
      <c r="L46" s="19"/>
      <c r="M46" s="19"/>
      <c r="N46" s="20"/>
      <c r="O46" s="20"/>
      <c r="P46" s="21"/>
      <c r="Q46" s="19"/>
      <c r="R46" s="19"/>
      <c r="S46" s="20"/>
      <c r="T46" s="20"/>
      <c r="U46" s="21"/>
      <c r="V46" s="19"/>
      <c r="W46" s="19"/>
      <c r="X46" s="20"/>
      <c r="Y46" s="20"/>
      <c r="Z46" s="21"/>
      <c r="AA46" s="19"/>
      <c r="AC46" s="8"/>
      <c r="AD46" s="9"/>
    </row>
    <row r="47" spans="1:32" ht="21.75" customHeight="1" x14ac:dyDescent="0.3">
      <c r="A47" s="1"/>
      <c r="B47" s="103" t="s">
        <v>15</v>
      </c>
      <c r="C47" s="18"/>
      <c r="D47" s="53" t="s">
        <v>138</v>
      </c>
      <c r="E47" s="53"/>
      <c r="F47" s="104" t="s">
        <v>5</v>
      </c>
      <c r="G47" s="105"/>
      <c r="H47" s="54"/>
      <c r="I47" s="53" t="s">
        <v>141</v>
      </c>
      <c r="J47" s="53"/>
      <c r="K47" s="104" t="s">
        <v>5</v>
      </c>
      <c r="L47" s="105"/>
      <c r="M47" s="54"/>
      <c r="N47" s="53" t="s">
        <v>142</v>
      </c>
      <c r="O47" s="53"/>
      <c r="P47" s="104" t="s">
        <v>5</v>
      </c>
      <c r="Q47" s="105"/>
      <c r="R47" s="54"/>
      <c r="S47" s="53" t="s">
        <v>145</v>
      </c>
      <c r="T47" s="53"/>
      <c r="U47" s="104" t="s">
        <v>5</v>
      </c>
      <c r="V47" s="105"/>
      <c r="W47" s="54"/>
      <c r="X47" s="53" t="s">
        <v>146</v>
      </c>
      <c r="Y47" s="53"/>
      <c r="Z47" s="104" t="s">
        <v>5</v>
      </c>
      <c r="AA47" s="105"/>
      <c r="AC47" s="8"/>
      <c r="AD47" s="9"/>
    </row>
    <row r="48" spans="1:32" ht="21.75" customHeight="1" x14ac:dyDescent="0.3">
      <c r="A48" s="1"/>
      <c r="B48" s="103"/>
      <c r="C48" s="18"/>
      <c r="D48" s="115" t="s">
        <v>57</v>
      </c>
      <c r="E48" s="116"/>
      <c r="F48" s="116"/>
      <c r="G48" s="117"/>
      <c r="H48" s="55"/>
      <c r="I48" s="126" t="s">
        <v>100</v>
      </c>
      <c r="J48" s="126"/>
      <c r="K48" s="126"/>
      <c r="L48" s="126"/>
      <c r="M48" s="55"/>
      <c r="N48" s="126" t="s">
        <v>61</v>
      </c>
      <c r="O48" s="126"/>
      <c r="P48" s="126"/>
      <c r="Q48" s="126"/>
      <c r="R48" s="55"/>
      <c r="S48" s="126" t="s">
        <v>62</v>
      </c>
      <c r="T48" s="126"/>
      <c r="U48" s="126"/>
      <c r="V48" s="126"/>
      <c r="W48" s="55"/>
      <c r="X48" s="126" t="s">
        <v>63</v>
      </c>
      <c r="Y48" s="126"/>
      <c r="Z48" s="126"/>
      <c r="AA48" s="126"/>
      <c r="AC48" s="10" t="s">
        <v>6</v>
      </c>
      <c r="AD48" s="10">
        <f>D51+I51+N51+S51+X51</f>
        <v>112</v>
      </c>
      <c r="AF48">
        <f>AD48/14</f>
        <v>8</v>
      </c>
    </row>
    <row r="49" spans="1:32" ht="21.75" customHeight="1" x14ac:dyDescent="0.3">
      <c r="A49" s="1"/>
      <c r="B49" s="103"/>
      <c r="C49" s="18"/>
      <c r="D49" s="118"/>
      <c r="E49" s="119"/>
      <c r="F49" s="119"/>
      <c r="G49" s="120"/>
      <c r="H49" s="55"/>
      <c r="I49" s="126"/>
      <c r="J49" s="126"/>
      <c r="K49" s="126"/>
      <c r="L49" s="126"/>
      <c r="M49" s="55"/>
      <c r="N49" s="126"/>
      <c r="O49" s="126"/>
      <c r="P49" s="126"/>
      <c r="Q49" s="126"/>
      <c r="R49" s="55"/>
      <c r="S49" s="126"/>
      <c r="T49" s="126"/>
      <c r="U49" s="126"/>
      <c r="V49" s="126"/>
      <c r="W49" s="55"/>
      <c r="X49" s="126"/>
      <c r="Y49" s="126"/>
      <c r="Z49" s="126"/>
      <c r="AA49" s="126"/>
      <c r="AC49" s="10" t="s">
        <v>7</v>
      </c>
      <c r="AD49" s="10">
        <f>E51+J51+O51+T51+Y51</f>
        <v>448</v>
      </c>
    </row>
    <row r="50" spans="1:32" ht="21.75" customHeight="1" x14ac:dyDescent="0.3">
      <c r="A50" s="1"/>
      <c r="B50" s="103"/>
      <c r="C50" s="18"/>
      <c r="D50" s="121"/>
      <c r="E50" s="122"/>
      <c r="F50" s="122"/>
      <c r="G50" s="123"/>
      <c r="H50" s="55"/>
      <c r="I50" s="126"/>
      <c r="J50" s="126"/>
      <c r="K50" s="126"/>
      <c r="L50" s="126"/>
      <c r="M50" s="55"/>
      <c r="N50" s="126"/>
      <c r="O50" s="126"/>
      <c r="P50" s="126"/>
      <c r="Q50" s="126"/>
      <c r="R50" s="55"/>
      <c r="S50" s="126"/>
      <c r="T50" s="126"/>
      <c r="U50" s="126"/>
      <c r="V50" s="126"/>
      <c r="W50" s="55"/>
      <c r="X50" s="126"/>
      <c r="Y50" s="126"/>
      <c r="Z50" s="126"/>
      <c r="AA50" s="126"/>
      <c r="AC50" s="10" t="s">
        <v>8</v>
      </c>
      <c r="AD50" s="11">
        <f>F51+K51+P51+U51+Z51</f>
        <v>35</v>
      </c>
    </row>
    <row r="51" spans="1:32" ht="21.75" customHeight="1" x14ac:dyDescent="0.3">
      <c r="A51" s="1"/>
      <c r="B51" s="103"/>
      <c r="C51" s="18"/>
      <c r="D51" s="22">
        <v>14</v>
      </c>
      <c r="E51" s="22">
        <f>82+16</f>
        <v>98</v>
      </c>
      <c r="F51" s="23">
        <f t="shared" ref="F51" si="14">(D51+E51)*(0.0625)</f>
        <v>7</v>
      </c>
      <c r="G51" s="24" t="s">
        <v>96</v>
      </c>
      <c r="H51" s="19"/>
      <c r="I51" s="52">
        <v>28</v>
      </c>
      <c r="J51" s="52">
        <v>84</v>
      </c>
      <c r="K51" s="23">
        <f>(I51+J51)*(0.0625)</f>
        <v>7</v>
      </c>
      <c r="L51" s="24" t="s">
        <v>96</v>
      </c>
      <c r="M51" s="19"/>
      <c r="N51" s="52">
        <v>28</v>
      </c>
      <c r="O51" s="52">
        <v>84</v>
      </c>
      <c r="P51" s="23">
        <f>(N51+O51)*(0.0625)</f>
        <v>7</v>
      </c>
      <c r="Q51" s="24" t="s">
        <v>96</v>
      </c>
      <c r="R51" s="19"/>
      <c r="S51" s="22">
        <v>14</v>
      </c>
      <c r="T51" s="22">
        <f>82+16</f>
        <v>98</v>
      </c>
      <c r="U51" s="23">
        <f t="shared" ref="U51" si="15">(S51+T51)*(0.0625)</f>
        <v>7</v>
      </c>
      <c r="V51" s="24" t="s">
        <v>96</v>
      </c>
      <c r="W51" s="19"/>
      <c r="X51" s="52">
        <v>28</v>
      </c>
      <c r="Y51" s="52">
        <v>84</v>
      </c>
      <c r="Z51" s="23">
        <f>(X51+Y51)*(0.0625)</f>
        <v>7</v>
      </c>
      <c r="AA51" s="24" t="s">
        <v>96</v>
      </c>
      <c r="AC51" s="8"/>
      <c r="AD51" s="9"/>
    </row>
    <row r="52" spans="1:32" ht="3.75" customHeight="1" x14ac:dyDescent="0.3">
      <c r="A52" s="1"/>
      <c r="B52" s="25"/>
      <c r="C52" s="18"/>
      <c r="D52" s="20"/>
      <c r="E52" s="20"/>
      <c r="F52" s="21"/>
      <c r="G52" s="19"/>
      <c r="H52" s="19"/>
      <c r="I52" s="20"/>
      <c r="J52" s="20"/>
      <c r="K52" s="21"/>
      <c r="L52" s="19"/>
      <c r="M52" s="19"/>
      <c r="N52" s="20"/>
      <c r="O52" s="20"/>
      <c r="P52" s="21"/>
      <c r="Q52" s="19"/>
      <c r="R52" s="19"/>
      <c r="S52" s="20"/>
      <c r="T52" s="20"/>
      <c r="U52" s="21"/>
      <c r="V52" s="19"/>
      <c r="W52" s="19"/>
      <c r="X52" s="20"/>
      <c r="Y52" s="20"/>
      <c r="Z52" s="21"/>
      <c r="AA52" s="19"/>
      <c r="AC52" s="8"/>
      <c r="AD52" s="9"/>
    </row>
    <row r="53" spans="1:32" ht="21.75" customHeight="1" x14ac:dyDescent="0.3">
      <c r="A53" s="1"/>
      <c r="B53" s="103" t="s">
        <v>16</v>
      </c>
      <c r="C53" s="18"/>
      <c r="D53" s="53" t="s">
        <v>139</v>
      </c>
      <c r="E53" s="53"/>
      <c r="F53" s="104" t="s">
        <v>5</v>
      </c>
      <c r="G53" s="105"/>
      <c r="H53" s="54"/>
      <c r="I53" s="53" t="s">
        <v>140</v>
      </c>
      <c r="J53" s="53"/>
      <c r="K53" s="104" t="s">
        <v>5</v>
      </c>
      <c r="L53" s="105"/>
      <c r="M53" s="54"/>
      <c r="N53" s="53" t="s">
        <v>143</v>
      </c>
      <c r="O53" s="53"/>
      <c r="P53" s="104" t="s">
        <v>5</v>
      </c>
      <c r="Q53" s="105"/>
      <c r="R53" s="54"/>
      <c r="S53" s="53" t="s">
        <v>144</v>
      </c>
      <c r="T53" s="53"/>
      <c r="U53" s="104" t="s">
        <v>5</v>
      </c>
      <c r="V53" s="105"/>
      <c r="W53" s="54"/>
      <c r="X53" s="53" t="s">
        <v>147</v>
      </c>
      <c r="Y53" s="53"/>
      <c r="Z53" s="104" t="s">
        <v>5</v>
      </c>
      <c r="AA53" s="105"/>
      <c r="AC53" s="8"/>
      <c r="AD53" s="9"/>
    </row>
    <row r="54" spans="1:32" ht="21.75" customHeight="1" x14ac:dyDescent="0.3">
      <c r="A54" s="1"/>
      <c r="B54" s="103"/>
      <c r="C54" s="18"/>
      <c r="D54" s="115" t="s">
        <v>58</v>
      </c>
      <c r="E54" s="116"/>
      <c r="F54" s="116"/>
      <c r="G54" s="117"/>
      <c r="H54" s="55"/>
      <c r="I54" s="126" t="s">
        <v>59</v>
      </c>
      <c r="J54" s="126"/>
      <c r="K54" s="126"/>
      <c r="L54" s="126"/>
      <c r="M54" s="55"/>
      <c r="N54" s="126" t="s">
        <v>60</v>
      </c>
      <c r="O54" s="126"/>
      <c r="P54" s="126"/>
      <c r="Q54" s="126"/>
      <c r="R54" s="55"/>
      <c r="S54" s="126" t="s">
        <v>65</v>
      </c>
      <c r="T54" s="126"/>
      <c r="U54" s="126"/>
      <c r="V54" s="126"/>
      <c r="W54" s="55"/>
      <c r="X54" s="126" t="s">
        <v>64</v>
      </c>
      <c r="Y54" s="126"/>
      <c r="Z54" s="126"/>
      <c r="AA54" s="126"/>
      <c r="AC54" s="10" t="s">
        <v>6</v>
      </c>
      <c r="AD54" s="10">
        <f>D57+I57+N57+S57+X57</f>
        <v>112</v>
      </c>
      <c r="AF54">
        <f>AD54/14</f>
        <v>8</v>
      </c>
    </row>
    <row r="55" spans="1:32" ht="21.75" customHeight="1" x14ac:dyDescent="0.3">
      <c r="A55" s="1"/>
      <c r="B55" s="103"/>
      <c r="C55" s="18"/>
      <c r="D55" s="118"/>
      <c r="E55" s="119"/>
      <c r="F55" s="119"/>
      <c r="G55" s="120"/>
      <c r="H55" s="55"/>
      <c r="I55" s="126"/>
      <c r="J55" s="126"/>
      <c r="K55" s="126"/>
      <c r="L55" s="126"/>
      <c r="M55" s="55"/>
      <c r="N55" s="126"/>
      <c r="O55" s="126"/>
      <c r="P55" s="126"/>
      <c r="Q55" s="126"/>
      <c r="R55" s="55"/>
      <c r="S55" s="126"/>
      <c r="T55" s="126"/>
      <c r="U55" s="126"/>
      <c r="V55" s="126"/>
      <c r="W55" s="55"/>
      <c r="X55" s="126"/>
      <c r="Y55" s="126"/>
      <c r="Z55" s="126"/>
      <c r="AA55" s="126"/>
      <c r="AC55" s="10" t="s">
        <v>7</v>
      </c>
      <c r="AD55" s="10">
        <f>E57+J57+O57+T57+Y57</f>
        <v>448</v>
      </c>
    </row>
    <row r="56" spans="1:32" ht="21.75" customHeight="1" x14ac:dyDescent="0.3">
      <c r="A56" s="1"/>
      <c r="B56" s="103"/>
      <c r="C56" s="18"/>
      <c r="D56" s="121"/>
      <c r="E56" s="122"/>
      <c r="F56" s="122"/>
      <c r="G56" s="123"/>
      <c r="H56" s="55"/>
      <c r="I56" s="126"/>
      <c r="J56" s="126"/>
      <c r="K56" s="126"/>
      <c r="L56" s="126"/>
      <c r="M56" s="55"/>
      <c r="N56" s="126"/>
      <c r="O56" s="126"/>
      <c r="P56" s="126"/>
      <c r="Q56" s="126"/>
      <c r="R56" s="55"/>
      <c r="S56" s="126"/>
      <c r="T56" s="126"/>
      <c r="U56" s="126"/>
      <c r="V56" s="126"/>
      <c r="W56" s="55"/>
      <c r="X56" s="126"/>
      <c r="Y56" s="126"/>
      <c r="Z56" s="126"/>
      <c r="AA56" s="126"/>
      <c r="AC56" s="10" t="s">
        <v>8</v>
      </c>
      <c r="AD56" s="11">
        <f>F57+K57+P57+U57+Z57</f>
        <v>35</v>
      </c>
    </row>
    <row r="57" spans="1:32" ht="21.75" customHeight="1" x14ac:dyDescent="0.3">
      <c r="A57" s="1"/>
      <c r="B57" s="103"/>
      <c r="C57" s="18"/>
      <c r="D57" s="22">
        <v>14</v>
      </c>
      <c r="E57" s="22">
        <f>82+16</f>
        <v>98</v>
      </c>
      <c r="F57" s="23">
        <f t="shared" ref="F57" si="16">(D57+E57)*(0.0625)</f>
        <v>7</v>
      </c>
      <c r="G57" s="24" t="s">
        <v>96</v>
      </c>
      <c r="H57" s="19"/>
      <c r="I57" s="52">
        <v>28</v>
      </c>
      <c r="J57" s="52">
        <v>84</v>
      </c>
      <c r="K57" s="23">
        <f>(I57+J57)*(0.0625)</f>
        <v>7</v>
      </c>
      <c r="L57" s="24" t="s">
        <v>96</v>
      </c>
      <c r="M57" s="19"/>
      <c r="N57" s="52">
        <v>28</v>
      </c>
      <c r="O57" s="52">
        <v>84</v>
      </c>
      <c r="P57" s="23">
        <f>(N57+O57)*(0.0625)</f>
        <v>7</v>
      </c>
      <c r="Q57" s="24" t="s">
        <v>96</v>
      </c>
      <c r="R57" s="19"/>
      <c r="S57" s="22">
        <v>14</v>
      </c>
      <c r="T57" s="22">
        <f>82+16</f>
        <v>98</v>
      </c>
      <c r="U57" s="23">
        <f t="shared" ref="U57" si="17">(S57+T57)*(0.0625)</f>
        <v>7</v>
      </c>
      <c r="V57" s="24" t="s">
        <v>96</v>
      </c>
      <c r="W57" s="19"/>
      <c r="X57" s="52">
        <v>28</v>
      </c>
      <c r="Y57" s="52">
        <v>84</v>
      </c>
      <c r="Z57" s="23">
        <f>(X57+Y57)*(0.0625)</f>
        <v>7</v>
      </c>
      <c r="AA57" s="24" t="s">
        <v>96</v>
      </c>
      <c r="AB57" s="1"/>
      <c r="AC57" s="12"/>
      <c r="AD57" s="13"/>
    </row>
    <row r="58" spans="1:32" ht="29.25" customHeight="1" x14ac:dyDescent="0.3">
      <c r="A58" s="1"/>
      <c r="B58" s="1"/>
      <c r="C58" s="1"/>
      <c r="D58" s="1"/>
      <c r="E58" s="1"/>
      <c r="F58" s="1"/>
      <c r="G58" s="1"/>
      <c r="H58" s="1"/>
      <c r="I58" s="1"/>
      <c r="J58" s="1"/>
      <c r="K58" s="1"/>
      <c r="L58" s="1"/>
      <c r="M58" s="1"/>
      <c r="N58" s="1"/>
      <c r="O58" s="1"/>
      <c r="P58" s="1"/>
      <c r="Q58" s="1"/>
      <c r="R58" s="1"/>
      <c r="AB58" s="1"/>
      <c r="AC58" s="87" t="s">
        <v>17</v>
      </c>
      <c r="AD58" s="87"/>
    </row>
    <row r="59" spans="1:32" ht="29.25" customHeight="1" x14ac:dyDescent="0.3">
      <c r="A59" s="1"/>
      <c r="B59" s="1"/>
      <c r="C59" s="1"/>
      <c r="D59" s="88" t="s">
        <v>0</v>
      </c>
      <c r="E59" s="88"/>
      <c r="F59" s="89" t="s">
        <v>1</v>
      </c>
      <c r="G59" s="89"/>
      <c r="H59" s="90" t="s">
        <v>18</v>
      </c>
      <c r="I59" s="91"/>
      <c r="J59" s="92"/>
      <c r="N59" s="96" t="s">
        <v>19</v>
      </c>
      <c r="O59" s="96"/>
      <c r="P59" s="96"/>
      <c r="Q59" s="96"/>
      <c r="R59" s="96"/>
      <c r="S59" s="96"/>
      <c r="T59" s="14"/>
      <c r="U59" s="97" t="s">
        <v>28</v>
      </c>
      <c r="V59" s="98"/>
      <c r="W59" s="98"/>
      <c r="X59" s="98"/>
      <c r="Y59" s="98"/>
      <c r="Z59" s="98"/>
      <c r="AA59" s="99"/>
      <c r="AB59" s="1"/>
      <c r="AC59" s="87"/>
      <c r="AD59" s="87"/>
    </row>
    <row r="60" spans="1:32" ht="34.5" customHeight="1" x14ac:dyDescent="0.3">
      <c r="A60" s="1"/>
      <c r="B60" s="1"/>
      <c r="C60" s="1"/>
      <c r="D60" s="88"/>
      <c r="E60" s="88"/>
      <c r="F60" s="89"/>
      <c r="G60" s="89"/>
      <c r="H60" s="93"/>
      <c r="I60" s="94"/>
      <c r="J60" s="95"/>
      <c r="N60" s="100" t="s">
        <v>22</v>
      </c>
      <c r="O60" s="100"/>
      <c r="P60" s="100"/>
      <c r="Q60" s="100"/>
      <c r="R60" s="100"/>
      <c r="S60" s="100"/>
      <c r="T60" s="15"/>
      <c r="U60" s="80"/>
      <c r="V60" s="101" t="s">
        <v>27</v>
      </c>
      <c r="W60" s="101"/>
      <c r="X60" s="101"/>
      <c r="Y60" s="101"/>
      <c r="Z60" s="101"/>
      <c r="AA60" s="101"/>
      <c r="AB60" s="1"/>
      <c r="AC60" s="10" t="s">
        <v>6</v>
      </c>
      <c r="AD60" s="16">
        <f>AD6+AD12+AD18+AD24+AD30+AD36+AD42+AD48+AD54</f>
        <v>1008</v>
      </c>
    </row>
    <row r="61" spans="1:32" ht="34.5" customHeight="1" x14ac:dyDescent="0.3">
      <c r="A61" s="1"/>
      <c r="B61" s="1"/>
      <c r="C61" s="1"/>
      <c r="D61" s="102" t="s">
        <v>20</v>
      </c>
      <c r="E61" s="102"/>
      <c r="F61" s="102"/>
      <c r="G61" s="102"/>
      <c r="H61" s="102"/>
      <c r="I61" s="102"/>
      <c r="J61" s="102"/>
      <c r="N61" s="100"/>
      <c r="O61" s="100"/>
      <c r="P61" s="100"/>
      <c r="Q61" s="100"/>
      <c r="R61" s="100"/>
      <c r="S61" s="100"/>
      <c r="T61" s="15"/>
      <c r="U61" s="79"/>
      <c r="V61" s="101" t="s">
        <v>92</v>
      </c>
      <c r="W61" s="101"/>
      <c r="X61" s="101"/>
      <c r="Y61" s="101"/>
      <c r="Z61" s="101"/>
      <c r="AA61" s="101"/>
      <c r="AB61" s="1"/>
      <c r="AC61" s="10" t="s">
        <v>7</v>
      </c>
      <c r="AD61" s="16">
        <f>AD7+AD13+AD19+AD25+AD31+AD37+AD43+AD49+AD55</f>
        <v>4032</v>
      </c>
    </row>
    <row r="62" spans="1:32" ht="34.5" customHeight="1" x14ac:dyDescent="0.3">
      <c r="D62" s="102"/>
      <c r="E62" s="102"/>
      <c r="F62" s="102"/>
      <c r="G62" s="102"/>
      <c r="H62" s="102"/>
      <c r="I62" s="102"/>
      <c r="J62" s="102"/>
      <c r="N62" s="100"/>
      <c r="O62" s="100"/>
      <c r="P62" s="100"/>
      <c r="Q62" s="100"/>
      <c r="R62" s="100"/>
      <c r="S62" s="100"/>
      <c r="T62" s="15"/>
      <c r="U62" s="81"/>
      <c r="V62" s="101" t="s">
        <v>26</v>
      </c>
      <c r="W62" s="101"/>
      <c r="X62" s="101"/>
      <c r="Y62" s="101"/>
      <c r="Z62" s="101"/>
      <c r="AA62" s="101"/>
      <c r="AC62" s="10" t="s">
        <v>8</v>
      </c>
      <c r="AD62" s="17">
        <f>AD8+AD14+AD20+AD26+AD32+AD38+AD44+AD50+AD56</f>
        <v>315</v>
      </c>
    </row>
    <row r="63" spans="1:32" ht="34.5" customHeight="1" x14ac:dyDescent="0.3">
      <c r="D63" s="124" t="s">
        <v>6</v>
      </c>
      <c r="E63" s="124"/>
      <c r="F63" s="124" t="s">
        <v>7</v>
      </c>
      <c r="G63" s="124"/>
      <c r="H63" s="125" t="s">
        <v>8</v>
      </c>
      <c r="I63" s="125"/>
      <c r="J63" s="124" t="s">
        <v>21</v>
      </c>
      <c r="N63" s="100"/>
      <c r="O63" s="100"/>
      <c r="P63" s="100"/>
      <c r="Q63" s="100"/>
      <c r="R63" s="100"/>
      <c r="S63" s="100"/>
      <c r="T63" s="15"/>
      <c r="U63" s="82"/>
      <c r="V63" s="101" t="s">
        <v>23</v>
      </c>
      <c r="W63" s="101"/>
      <c r="X63" s="101"/>
      <c r="Y63" s="101"/>
      <c r="Z63" s="101"/>
      <c r="AA63" s="101"/>
    </row>
    <row r="64" spans="1:32" ht="34.5" customHeight="1" x14ac:dyDescent="0.3">
      <c r="D64" s="124"/>
      <c r="E64" s="124"/>
      <c r="F64" s="124"/>
      <c r="G64" s="124"/>
      <c r="H64" s="125"/>
      <c r="I64" s="125"/>
      <c r="J64" s="124"/>
      <c r="N64" s="100"/>
      <c r="O64" s="100"/>
      <c r="P64" s="100"/>
      <c r="Q64" s="100"/>
      <c r="R64" s="100"/>
      <c r="S64" s="100"/>
      <c r="T64" s="15"/>
    </row>
    <row r="65" ht="29.25" customHeight="1" x14ac:dyDescent="0.3"/>
  </sheetData>
  <mergeCells count="118">
    <mergeCell ref="B1:AB1"/>
    <mergeCell ref="B2:AB2"/>
    <mergeCell ref="B3:AB3"/>
    <mergeCell ref="B5:B9"/>
    <mergeCell ref="F5:G5"/>
    <mergeCell ref="K5:L5"/>
    <mergeCell ref="P5:Q5"/>
    <mergeCell ref="U5:V5"/>
    <mergeCell ref="Z5:AA5"/>
    <mergeCell ref="D6:G8"/>
    <mergeCell ref="S6:V8"/>
    <mergeCell ref="B17:B21"/>
    <mergeCell ref="F17:G17"/>
    <mergeCell ref="K17:L17"/>
    <mergeCell ref="P17:Q17"/>
    <mergeCell ref="U17:V17"/>
    <mergeCell ref="I6:L8"/>
    <mergeCell ref="N6:Q8"/>
    <mergeCell ref="X6:AA8"/>
    <mergeCell ref="B11:B15"/>
    <mergeCell ref="F11:G11"/>
    <mergeCell ref="K11:L11"/>
    <mergeCell ref="P11:Q11"/>
    <mergeCell ref="U11:V11"/>
    <mergeCell ref="Z11:AA11"/>
    <mergeCell ref="Z17:AA17"/>
    <mergeCell ref="D18:G20"/>
    <mergeCell ref="I18:L20"/>
    <mergeCell ref="N18:R20"/>
    <mergeCell ref="S18:V20"/>
    <mergeCell ref="X18:AA20"/>
    <mergeCell ref="D12:G14"/>
    <mergeCell ref="I12:L14"/>
    <mergeCell ref="M12:Q14"/>
    <mergeCell ref="X24:AA26"/>
    <mergeCell ref="B29:B33"/>
    <mergeCell ref="F29:G29"/>
    <mergeCell ref="K29:L29"/>
    <mergeCell ref="P29:Q29"/>
    <mergeCell ref="U29:V29"/>
    <mergeCell ref="Z29:AA29"/>
    <mergeCell ref="D30:G32"/>
    <mergeCell ref="I30:L32"/>
    <mergeCell ref="N30:Q32"/>
    <mergeCell ref="B23:B27"/>
    <mergeCell ref="F23:G23"/>
    <mergeCell ref="K23:L23"/>
    <mergeCell ref="P23:Q23"/>
    <mergeCell ref="U23:V23"/>
    <mergeCell ref="Z23:AA23"/>
    <mergeCell ref="D24:G26"/>
    <mergeCell ref="I24:L26"/>
    <mergeCell ref="N24:Q26"/>
    <mergeCell ref="S24:V26"/>
    <mergeCell ref="S30:V32"/>
    <mergeCell ref="X30:AA32"/>
    <mergeCell ref="B35:B39"/>
    <mergeCell ref="F35:G35"/>
    <mergeCell ref="K35:L35"/>
    <mergeCell ref="P35:Q35"/>
    <mergeCell ref="U35:V35"/>
    <mergeCell ref="Z35:AA35"/>
    <mergeCell ref="D36:G38"/>
    <mergeCell ref="I36:L38"/>
    <mergeCell ref="N36:Q38"/>
    <mergeCell ref="S36:V38"/>
    <mergeCell ref="X36:AA38"/>
    <mergeCell ref="Z47:AA47"/>
    <mergeCell ref="D48:G50"/>
    <mergeCell ref="I48:L50"/>
    <mergeCell ref="N48:Q50"/>
    <mergeCell ref="S48:V50"/>
    <mergeCell ref="X48:AA50"/>
    <mergeCell ref="B41:B45"/>
    <mergeCell ref="F41:G41"/>
    <mergeCell ref="K41:L41"/>
    <mergeCell ref="P41:Q41"/>
    <mergeCell ref="U41:V41"/>
    <mergeCell ref="Z41:AA41"/>
    <mergeCell ref="D42:G44"/>
    <mergeCell ref="I42:L44"/>
    <mergeCell ref="N42:Q44"/>
    <mergeCell ref="S42:V44"/>
    <mergeCell ref="X42:AA44"/>
    <mergeCell ref="B53:B57"/>
    <mergeCell ref="F53:G53"/>
    <mergeCell ref="K53:L53"/>
    <mergeCell ref="P53:Q53"/>
    <mergeCell ref="U53:V53"/>
    <mergeCell ref="S12:V14"/>
    <mergeCell ref="X12:AA14"/>
    <mergeCell ref="V62:AA62"/>
    <mergeCell ref="D63:E64"/>
    <mergeCell ref="F63:G64"/>
    <mergeCell ref="H63:I64"/>
    <mergeCell ref="J63:J64"/>
    <mergeCell ref="V63:AA63"/>
    <mergeCell ref="Z53:AA53"/>
    <mergeCell ref="D54:G56"/>
    <mergeCell ref="I54:L56"/>
    <mergeCell ref="N54:Q56"/>
    <mergeCell ref="S54:V56"/>
    <mergeCell ref="X54:AA56"/>
    <mergeCell ref="B47:B51"/>
    <mergeCell ref="F47:G47"/>
    <mergeCell ref="K47:L47"/>
    <mergeCell ref="P47:Q47"/>
    <mergeCell ref="U47:V47"/>
    <mergeCell ref="AC58:AD59"/>
    <mergeCell ref="D59:E60"/>
    <mergeCell ref="F59:G60"/>
    <mergeCell ref="H59:J60"/>
    <mergeCell ref="N59:S59"/>
    <mergeCell ref="U59:AA59"/>
    <mergeCell ref="N60:S64"/>
    <mergeCell ref="V60:AA60"/>
    <mergeCell ref="D61:J62"/>
    <mergeCell ref="V61:AA61"/>
  </mergeCells>
  <pageMargins left="0.25" right="0.25" top="0.75" bottom="0.75" header="0.3" footer="0.3"/>
  <pageSetup scale="3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7D4FE3-735C-F447-876D-6D294ED83BBF}">
  <dimension ref="B1:K106"/>
  <sheetViews>
    <sheetView view="pageBreakPreview" zoomScale="40" zoomScaleNormal="50" zoomScaleSheetLayoutView="40" workbookViewId="0">
      <selection activeCell="B4" sqref="B4:I4"/>
    </sheetView>
  </sheetViews>
  <sheetFormatPr baseColWidth="10" defaultColWidth="10.88671875" defaultRowHeight="20.399999999999999" x14ac:dyDescent="0.35"/>
  <cols>
    <col min="1" max="1" width="10.88671875" style="26"/>
    <col min="2" max="2" width="26.109375" style="26" customWidth="1"/>
    <col min="3" max="3" width="89.109375" style="27" customWidth="1"/>
    <col min="4" max="5" width="25.44140625" style="27" customWidth="1"/>
    <col min="6" max="7" width="32.109375" style="26" customWidth="1"/>
    <col min="8" max="8" width="25.44140625" style="26" customWidth="1"/>
    <col min="9" max="9" width="34.44140625" style="26" customWidth="1"/>
    <col min="10" max="10" width="10.88671875" style="26"/>
    <col min="11" max="11" width="1.88671875" style="26" customWidth="1"/>
    <col min="12" max="16384" width="10.88671875" style="26"/>
  </cols>
  <sheetData>
    <row r="1" spans="2:9" ht="33.75" customHeight="1" x14ac:dyDescent="0.3">
      <c r="B1" s="159" t="s">
        <v>91</v>
      </c>
      <c r="C1" s="159"/>
      <c r="D1" s="159"/>
      <c r="E1" s="159"/>
      <c r="F1" s="159"/>
      <c r="G1" s="159"/>
      <c r="H1" s="159"/>
      <c r="I1" s="159"/>
    </row>
    <row r="2" spans="2:9" ht="33.75" customHeight="1" x14ac:dyDescent="0.3">
      <c r="B2" s="160" t="s">
        <v>90</v>
      </c>
      <c r="C2" s="160"/>
      <c r="D2" s="160"/>
      <c r="E2" s="160"/>
      <c r="F2" s="160"/>
      <c r="G2" s="160"/>
      <c r="H2" s="160"/>
      <c r="I2" s="160"/>
    </row>
    <row r="3" spans="2:9" ht="24.6" x14ac:dyDescent="0.3">
      <c r="B3" s="51"/>
      <c r="C3" s="51"/>
      <c r="D3" s="51"/>
      <c r="E3" s="51"/>
      <c r="F3" s="51"/>
      <c r="G3" s="51"/>
      <c r="H3" s="51"/>
      <c r="I3" s="51"/>
    </row>
    <row r="4" spans="2:9" ht="36" customHeight="1" x14ac:dyDescent="0.3">
      <c r="B4" s="161" t="s">
        <v>152</v>
      </c>
      <c r="C4" s="161"/>
      <c r="D4" s="161"/>
      <c r="E4" s="161"/>
      <c r="F4" s="161"/>
      <c r="G4" s="161"/>
      <c r="H4" s="161"/>
      <c r="I4" s="161"/>
    </row>
    <row r="5" spans="2:9" ht="36" customHeight="1" x14ac:dyDescent="0.3">
      <c r="B5" s="160" t="s">
        <v>151</v>
      </c>
      <c r="C5" s="160"/>
      <c r="D5" s="160"/>
      <c r="E5" s="160"/>
      <c r="F5" s="160"/>
      <c r="G5" s="160"/>
      <c r="H5" s="160"/>
      <c r="I5" s="160"/>
    </row>
    <row r="6" spans="2:9" ht="36.75" customHeight="1" x14ac:dyDescent="0.3">
      <c r="B6" s="162" t="s">
        <v>150</v>
      </c>
      <c r="C6" s="163"/>
      <c r="D6" s="163"/>
      <c r="E6" s="163"/>
      <c r="F6" s="163"/>
      <c r="G6" s="163"/>
      <c r="H6" s="163"/>
      <c r="I6" s="163"/>
    </row>
    <row r="7" spans="2:9" s="50" customFormat="1" ht="50.25" customHeight="1" x14ac:dyDescent="0.3">
      <c r="B7" s="152" t="s">
        <v>89</v>
      </c>
      <c r="C7" s="152"/>
      <c r="D7" s="152"/>
      <c r="E7" s="152"/>
      <c r="F7" s="152"/>
      <c r="G7" s="152"/>
      <c r="H7" s="152"/>
      <c r="I7" s="152"/>
    </row>
    <row r="8" spans="2:9" ht="36" customHeight="1" x14ac:dyDescent="0.35"/>
    <row r="9" spans="2:9" ht="36" customHeight="1" x14ac:dyDescent="0.3">
      <c r="B9" s="157" t="s">
        <v>88</v>
      </c>
      <c r="C9" s="153" t="s">
        <v>87</v>
      </c>
      <c r="D9" s="153" t="s">
        <v>0</v>
      </c>
      <c r="E9" s="153" t="s">
        <v>1</v>
      </c>
      <c r="F9" s="155" t="s">
        <v>86</v>
      </c>
      <c r="G9" s="156"/>
      <c r="H9" s="153" t="s">
        <v>73</v>
      </c>
      <c r="I9" s="157" t="s">
        <v>85</v>
      </c>
    </row>
    <row r="10" spans="2:9" ht="36.75" customHeight="1" x14ac:dyDescent="0.3">
      <c r="B10" s="158"/>
      <c r="C10" s="154"/>
      <c r="D10" s="154"/>
      <c r="E10" s="154"/>
      <c r="F10" s="40" t="s">
        <v>84</v>
      </c>
      <c r="G10" s="40" t="s">
        <v>83</v>
      </c>
      <c r="H10" s="154"/>
      <c r="I10" s="158"/>
    </row>
    <row r="11" spans="2:9" ht="45.75" customHeight="1" x14ac:dyDescent="0.4">
      <c r="B11" s="165" t="s">
        <v>27</v>
      </c>
      <c r="C11" s="63" t="s">
        <v>24</v>
      </c>
      <c r="D11" s="64" t="s">
        <v>103</v>
      </c>
      <c r="E11" s="65"/>
      <c r="F11" s="66">
        <v>28</v>
      </c>
      <c r="G11" s="66">
        <v>84</v>
      </c>
      <c r="H11" s="67">
        <f t="shared" ref="H11:H21" si="0">(F11+G11)*(0.0625)</f>
        <v>7</v>
      </c>
      <c r="I11" s="68" t="s">
        <v>148</v>
      </c>
    </row>
    <row r="12" spans="2:9" ht="51" customHeight="1" x14ac:dyDescent="0.4">
      <c r="B12" s="165"/>
      <c r="C12" s="69" t="s">
        <v>30</v>
      </c>
      <c r="D12" s="64" t="s">
        <v>112</v>
      </c>
      <c r="E12" s="70"/>
      <c r="F12" s="66">
        <v>14</v>
      </c>
      <c r="G12" s="66">
        <v>98</v>
      </c>
      <c r="H12" s="67">
        <f t="shared" si="0"/>
        <v>7</v>
      </c>
      <c r="I12" s="68" t="s">
        <v>148</v>
      </c>
    </row>
    <row r="13" spans="2:9" ht="45.75" customHeight="1" x14ac:dyDescent="0.3">
      <c r="B13" s="165"/>
      <c r="C13" s="63" t="s">
        <v>31</v>
      </c>
      <c r="D13" s="64" t="s">
        <v>111</v>
      </c>
      <c r="E13" s="64"/>
      <c r="F13" s="66">
        <v>28</v>
      </c>
      <c r="G13" s="66">
        <v>84</v>
      </c>
      <c r="H13" s="67">
        <f t="shared" si="0"/>
        <v>7</v>
      </c>
      <c r="I13" s="68" t="s">
        <v>148</v>
      </c>
    </row>
    <row r="14" spans="2:9" ht="45.75" customHeight="1" x14ac:dyDescent="0.4">
      <c r="B14" s="165"/>
      <c r="C14" s="63" t="s">
        <v>32</v>
      </c>
      <c r="D14" s="64" t="s">
        <v>110</v>
      </c>
      <c r="E14" s="65"/>
      <c r="F14" s="66">
        <v>28</v>
      </c>
      <c r="G14" s="66">
        <v>84</v>
      </c>
      <c r="H14" s="67">
        <f t="shared" si="0"/>
        <v>7</v>
      </c>
      <c r="I14" s="68" t="s">
        <v>148</v>
      </c>
    </row>
    <row r="15" spans="2:9" ht="45.75" customHeight="1" x14ac:dyDescent="0.3">
      <c r="B15" s="165"/>
      <c r="C15" s="63" t="s">
        <v>35</v>
      </c>
      <c r="D15" s="64" t="s">
        <v>113</v>
      </c>
      <c r="E15" s="64"/>
      <c r="F15" s="66">
        <v>14</v>
      </c>
      <c r="G15" s="66">
        <v>98</v>
      </c>
      <c r="H15" s="67">
        <f t="shared" si="0"/>
        <v>7</v>
      </c>
      <c r="I15" s="68" t="s">
        <v>148</v>
      </c>
    </row>
    <row r="16" spans="2:9" ht="45.75" customHeight="1" x14ac:dyDescent="0.4">
      <c r="B16" s="165"/>
      <c r="C16" s="69" t="s">
        <v>36</v>
      </c>
      <c r="D16" s="64" t="s">
        <v>122</v>
      </c>
      <c r="E16" s="65"/>
      <c r="F16" s="66">
        <v>28</v>
      </c>
      <c r="G16" s="66">
        <v>84</v>
      </c>
      <c r="H16" s="67">
        <f t="shared" si="0"/>
        <v>7</v>
      </c>
      <c r="I16" s="68" t="s">
        <v>148</v>
      </c>
    </row>
    <row r="17" spans="2:9" ht="45.75" customHeight="1" x14ac:dyDescent="0.3">
      <c r="B17" s="165"/>
      <c r="C17" s="71" t="s">
        <v>66</v>
      </c>
      <c r="D17" s="64" t="s">
        <v>123</v>
      </c>
      <c r="E17" s="64"/>
      <c r="F17" s="66">
        <v>14</v>
      </c>
      <c r="G17" s="66">
        <v>98</v>
      </c>
      <c r="H17" s="67">
        <f t="shared" si="0"/>
        <v>7</v>
      </c>
      <c r="I17" s="68" t="s">
        <v>148</v>
      </c>
    </row>
    <row r="18" spans="2:9" ht="45.75" customHeight="1" x14ac:dyDescent="0.3">
      <c r="B18" s="165"/>
      <c r="C18" s="63" t="s">
        <v>68</v>
      </c>
      <c r="D18" s="64" t="s">
        <v>114</v>
      </c>
      <c r="E18" s="64"/>
      <c r="F18" s="66">
        <v>28</v>
      </c>
      <c r="G18" s="66">
        <v>84</v>
      </c>
      <c r="H18" s="67">
        <f t="shared" si="0"/>
        <v>7</v>
      </c>
      <c r="I18" s="68" t="s">
        <v>148</v>
      </c>
    </row>
    <row r="19" spans="2:9" ht="45" customHeight="1" x14ac:dyDescent="0.3">
      <c r="B19" s="165"/>
      <c r="C19" s="71" t="s">
        <v>39</v>
      </c>
      <c r="D19" s="64" t="s">
        <v>121</v>
      </c>
      <c r="E19" s="64"/>
      <c r="F19" s="66">
        <v>28</v>
      </c>
      <c r="G19" s="66">
        <v>84</v>
      </c>
      <c r="H19" s="67">
        <f t="shared" si="0"/>
        <v>7</v>
      </c>
      <c r="I19" s="68" t="s">
        <v>148</v>
      </c>
    </row>
    <row r="20" spans="2:9" ht="45" customHeight="1" x14ac:dyDescent="0.3">
      <c r="B20" s="165"/>
      <c r="C20" s="63" t="s">
        <v>47</v>
      </c>
      <c r="D20" s="64" t="s">
        <v>115</v>
      </c>
      <c r="E20" s="64"/>
      <c r="F20" s="66">
        <v>28</v>
      </c>
      <c r="G20" s="66">
        <v>84</v>
      </c>
      <c r="H20" s="67">
        <f t="shared" si="0"/>
        <v>7</v>
      </c>
      <c r="I20" s="68" t="s">
        <v>148</v>
      </c>
    </row>
    <row r="21" spans="2:9" ht="45.75" customHeight="1" x14ac:dyDescent="0.3">
      <c r="B21" s="165"/>
      <c r="C21" s="71" t="s">
        <v>46</v>
      </c>
      <c r="D21" s="64" t="s">
        <v>120</v>
      </c>
      <c r="E21" s="64"/>
      <c r="F21" s="66">
        <v>14</v>
      </c>
      <c r="G21" s="66">
        <v>98</v>
      </c>
      <c r="H21" s="67">
        <f t="shared" si="0"/>
        <v>7</v>
      </c>
      <c r="I21" s="68" t="s">
        <v>148</v>
      </c>
    </row>
    <row r="22" spans="2:9" ht="53.25" customHeight="1" x14ac:dyDescent="0.3">
      <c r="C22" s="36"/>
      <c r="D22" s="36"/>
      <c r="E22" s="36"/>
      <c r="F22" s="38">
        <f>SUM(F11:F21)</f>
        <v>252</v>
      </c>
      <c r="G22" s="38">
        <f>SUM(G11:G21)</f>
        <v>980</v>
      </c>
      <c r="H22" s="37">
        <f>SUM(H11:H21)</f>
        <v>77</v>
      </c>
      <c r="I22" s="36"/>
    </row>
    <row r="23" spans="2:9" ht="28.5" customHeight="1" x14ac:dyDescent="0.3">
      <c r="C23" s="36"/>
      <c r="D23" s="36"/>
      <c r="E23" s="36"/>
      <c r="F23" s="36"/>
      <c r="G23" s="36"/>
      <c r="H23" s="36"/>
      <c r="I23" s="36"/>
    </row>
    <row r="24" spans="2:9" ht="28.5" customHeight="1" x14ac:dyDescent="0.3">
      <c r="B24" s="157" t="s">
        <v>88</v>
      </c>
      <c r="C24" s="153" t="s">
        <v>87</v>
      </c>
      <c r="D24" s="153" t="s">
        <v>0</v>
      </c>
      <c r="E24" s="153" t="s">
        <v>1</v>
      </c>
      <c r="F24" s="155" t="s">
        <v>86</v>
      </c>
      <c r="G24" s="156"/>
      <c r="H24" s="153" t="s">
        <v>73</v>
      </c>
      <c r="I24" s="157" t="s">
        <v>85</v>
      </c>
    </row>
    <row r="25" spans="2:9" ht="28.5" customHeight="1" x14ac:dyDescent="0.3">
      <c r="B25" s="158"/>
      <c r="C25" s="154"/>
      <c r="D25" s="154"/>
      <c r="E25" s="154"/>
      <c r="F25" s="40" t="s">
        <v>84</v>
      </c>
      <c r="G25" s="40" t="s">
        <v>83</v>
      </c>
      <c r="H25" s="154"/>
      <c r="I25" s="158"/>
    </row>
    <row r="26" spans="2:9" ht="54" customHeight="1" x14ac:dyDescent="0.4">
      <c r="B26" s="164" t="s">
        <v>92</v>
      </c>
      <c r="C26" s="69" t="s">
        <v>33</v>
      </c>
      <c r="D26" s="64" t="s">
        <v>109</v>
      </c>
      <c r="E26" s="65"/>
      <c r="F26" s="66">
        <v>28</v>
      </c>
      <c r="G26" s="66">
        <v>84</v>
      </c>
      <c r="H26" s="67">
        <f>(F26+G26)*(0.0625)</f>
        <v>7</v>
      </c>
      <c r="I26" s="68" t="s">
        <v>148</v>
      </c>
    </row>
    <row r="27" spans="2:9" ht="45.75" customHeight="1" x14ac:dyDescent="0.4">
      <c r="B27" s="164"/>
      <c r="C27" s="63" t="s">
        <v>34</v>
      </c>
      <c r="D27" s="64" t="s">
        <v>108</v>
      </c>
      <c r="E27" s="65"/>
      <c r="F27" s="66">
        <v>28</v>
      </c>
      <c r="G27" s="66">
        <v>84</v>
      </c>
      <c r="H27" s="67">
        <f t="shared" ref="H27:H34" si="1">(F27+G27)*(0.0625)</f>
        <v>7</v>
      </c>
      <c r="I27" s="68" t="s">
        <v>148</v>
      </c>
    </row>
    <row r="28" spans="2:9" ht="45.75" customHeight="1" x14ac:dyDescent="0.4">
      <c r="B28" s="164"/>
      <c r="C28" s="63" t="s">
        <v>37</v>
      </c>
      <c r="D28" s="64" t="s">
        <v>132</v>
      </c>
      <c r="E28" s="65"/>
      <c r="F28" s="66">
        <v>28</v>
      </c>
      <c r="G28" s="66">
        <v>84</v>
      </c>
      <c r="H28" s="67">
        <f t="shared" si="1"/>
        <v>7</v>
      </c>
      <c r="I28" s="68" t="s">
        <v>148</v>
      </c>
    </row>
    <row r="29" spans="2:9" ht="45.75" customHeight="1" x14ac:dyDescent="0.4">
      <c r="B29" s="164"/>
      <c r="C29" s="63" t="s">
        <v>38</v>
      </c>
      <c r="D29" s="64" t="s">
        <v>133</v>
      </c>
      <c r="E29" s="65"/>
      <c r="F29" s="66">
        <v>28</v>
      </c>
      <c r="G29" s="66">
        <v>84</v>
      </c>
      <c r="H29" s="67">
        <f t="shared" si="1"/>
        <v>7</v>
      </c>
      <c r="I29" s="68" t="s">
        <v>148</v>
      </c>
    </row>
    <row r="30" spans="2:9" ht="45.75" customHeight="1" x14ac:dyDescent="0.4">
      <c r="B30" s="164"/>
      <c r="C30" s="63" t="s">
        <v>40</v>
      </c>
      <c r="D30" s="72" t="s">
        <v>124</v>
      </c>
      <c r="E30" s="65"/>
      <c r="F30" s="66">
        <v>14</v>
      </c>
      <c r="G30" s="66">
        <v>98</v>
      </c>
      <c r="H30" s="67">
        <f t="shared" si="1"/>
        <v>7</v>
      </c>
      <c r="I30" s="68" t="s">
        <v>148</v>
      </c>
    </row>
    <row r="31" spans="2:9" ht="45.75" customHeight="1" x14ac:dyDescent="0.4">
      <c r="B31" s="164"/>
      <c r="C31" s="73" t="s">
        <v>41</v>
      </c>
      <c r="D31" s="72" t="s">
        <v>131</v>
      </c>
      <c r="E31" s="65"/>
      <c r="F31" s="66">
        <v>14</v>
      </c>
      <c r="G31" s="66">
        <v>98</v>
      </c>
      <c r="H31" s="67">
        <f t="shared" si="1"/>
        <v>7</v>
      </c>
      <c r="I31" s="68" t="s">
        <v>148</v>
      </c>
    </row>
    <row r="32" spans="2:9" ht="45.75" customHeight="1" x14ac:dyDescent="0.4">
      <c r="B32" s="164"/>
      <c r="C32" s="63" t="s">
        <v>42</v>
      </c>
      <c r="D32" s="72" t="s">
        <v>134</v>
      </c>
      <c r="E32" s="65"/>
      <c r="F32" s="66">
        <v>28</v>
      </c>
      <c r="G32" s="66">
        <v>84</v>
      </c>
      <c r="H32" s="67">
        <f t="shared" si="1"/>
        <v>7</v>
      </c>
      <c r="I32" s="68" t="s">
        <v>148</v>
      </c>
    </row>
    <row r="33" spans="2:9" ht="45.75" customHeight="1" x14ac:dyDescent="0.4">
      <c r="B33" s="164"/>
      <c r="C33" s="63" t="s">
        <v>45</v>
      </c>
      <c r="D33" s="72" t="s">
        <v>125</v>
      </c>
      <c r="E33" s="65"/>
      <c r="F33" s="66">
        <v>28</v>
      </c>
      <c r="G33" s="66">
        <v>84</v>
      </c>
      <c r="H33" s="67">
        <f t="shared" si="1"/>
        <v>7</v>
      </c>
      <c r="I33" s="68" t="s">
        <v>148</v>
      </c>
    </row>
    <row r="34" spans="2:9" ht="45.75" customHeight="1" x14ac:dyDescent="0.4">
      <c r="B34" s="164"/>
      <c r="C34" s="73" t="s">
        <v>44</v>
      </c>
      <c r="D34" s="72" t="s">
        <v>130</v>
      </c>
      <c r="E34" s="65"/>
      <c r="F34" s="66">
        <v>14</v>
      </c>
      <c r="G34" s="66">
        <v>98</v>
      </c>
      <c r="H34" s="67">
        <f t="shared" si="1"/>
        <v>7</v>
      </c>
      <c r="I34" s="68" t="s">
        <v>148</v>
      </c>
    </row>
    <row r="35" spans="2:9" ht="53.25" customHeight="1" x14ac:dyDescent="0.3">
      <c r="C35" s="36"/>
      <c r="D35" s="36"/>
      <c r="E35" s="36"/>
      <c r="F35" s="38">
        <f>SUM(F26:F34)</f>
        <v>210</v>
      </c>
      <c r="G35" s="38">
        <f>SUM(G26:G34)</f>
        <v>798</v>
      </c>
      <c r="H35" s="37">
        <f>SUM(H26:H34)</f>
        <v>63</v>
      </c>
      <c r="I35" s="36"/>
    </row>
    <row r="36" spans="2:9" ht="28.5" customHeight="1" x14ac:dyDescent="0.4">
      <c r="B36" s="49"/>
      <c r="C36" s="36"/>
      <c r="D36" s="36"/>
      <c r="E36" s="36"/>
      <c r="F36" s="36"/>
      <c r="G36" s="36"/>
      <c r="H36" s="36"/>
      <c r="I36" s="36"/>
    </row>
    <row r="37" spans="2:9" ht="28.5" customHeight="1" x14ac:dyDescent="0.3">
      <c r="B37" s="157" t="s">
        <v>88</v>
      </c>
      <c r="C37" s="153" t="s">
        <v>87</v>
      </c>
      <c r="D37" s="153" t="s">
        <v>0</v>
      </c>
      <c r="E37" s="153" t="s">
        <v>1</v>
      </c>
      <c r="F37" s="155" t="s">
        <v>86</v>
      </c>
      <c r="G37" s="156"/>
      <c r="H37" s="153" t="s">
        <v>73</v>
      </c>
      <c r="I37" s="157" t="s">
        <v>85</v>
      </c>
    </row>
    <row r="38" spans="2:9" ht="28.5" customHeight="1" x14ac:dyDescent="0.3">
      <c r="B38" s="158"/>
      <c r="C38" s="154"/>
      <c r="D38" s="154"/>
      <c r="E38" s="154"/>
      <c r="F38" s="40" t="s">
        <v>84</v>
      </c>
      <c r="G38" s="40" t="s">
        <v>83</v>
      </c>
      <c r="H38" s="154"/>
      <c r="I38" s="158"/>
    </row>
    <row r="39" spans="2:9" ht="45.75" customHeight="1" x14ac:dyDescent="0.4">
      <c r="B39" s="166" t="s">
        <v>93</v>
      </c>
      <c r="C39" s="73" t="s">
        <v>43</v>
      </c>
      <c r="D39" s="72" t="s">
        <v>135</v>
      </c>
      <c r="E39" s="65"/>
      <c r="F39" s="66">
        <v>28</v>
      </c>
      <c r="G39" s="66">
        <v>84</v>
      </c>
      <c r="H39" s="67">
        <f t="shared" ref="H39:H55" si="2">(F39+G39)*(0.0625)</f>
        <v>7</v>
      </c>
      <c r="I39" s="68" t="s">
        <v>148</v>
      </c>
    </row>
    <row r="40" spans="2:9" ht="45.75" customHeight="1" x14ac:dyDescent="0.4">
      <c r="B40" s="166"/>
      <c r="C40" s="73" t="s">
        <v>49</v>
      </c>
      <c r="D40" s="64" t="s">
        <v>119</v>
      </c>
      <c r="E40" s="65"/>
      <c r="F40" s="66">
        <v>28</v>
      </c>
      <c r="G40" s="66">
        <v>84</v>
      </c>
      <c r="H40" s="67">
        <f t="shared" si="2"/>
        <v>7</v>
      </c>
      <c r="I40" s="68" t="s">
        <v>148</v>
      </c>
    </row>
    <row r="41" spans="2:9" ht="45.75" customHeight="1" x14ac:dyDescent="0.4">
      <c r="B41" s="166"/>
      <c r="C41" s="73" t="s">
        <v>50</v>
      </c>
      <c r="D41" s="64" t="s">
        <v>126</v>
      </c>
      <c r="E41" s="65"/>
      <c r="F41" s="66">
        <v>28</v>
      </c>
      <c r="G41" s="66">
        <v>84</v>
      </c>
      <c r="H41" s="67">
        <f t="shared" si="2"/>
        <v>7</v>
      </c>
      <c r="I41" s="68" t="s">
        <v>148</v>
      </c>
    </row>
    <row r="42" spans="2:9" ht="45.75" customHeight="1" x14ac:dyDescent="0.4">
      <c r="B42" s="166"/>
      <c r="C42" s="73" t="s">
        <v>51</v>
      </c>
      <c r="D42" s="64" t="s">
        <v>129</v>
      </c>
      <c r="E42" s="65"/>
      <c r="F42" s="66">
        <v>28</v>
      </c>
      <c r="G42" s="66">
        <v>84</v>
      </c>
      <c r="H42" s="67">
        <f t="shared" si="2"/>
        <v>7</v>
      </c>
      <c r="I42" s="68" t="s">
        <v>148</v>
      </c>
    </row>
    <row r="43" spans="2:9" ht="45.75" customHeight="1" x14ac:dyDescent="0.4">
      <c r="B43" s="166"/>
      <c r="C43" s="74" t="s">
        <v>52</v>
      </c>
      <c r="D43" s="64" t="s">
        <v>136</v>
      </c>
      <c r="E43" s="65"/>
      <c r="F43" s="66">
        <v>14</v>
      </c>
      <c r="G43" s="66">
        <v>98</v>
      </c>
      <c r="H43" s="67">
        <f t="shared" si="2"/>
        <v>7</v>
      </c>
      <c r="I43" s="68" t="s">
        <v>148</v>
      </c>
    </row>
    <row r="44" spans="2:9" ht="45.75" customHeight="1" x14ac:dyDescent="0.4">
      <c r="B44" s="166"/>
      <c r="C44" s="73" t="s">
        <v>53</v>
      </c>
      <c r="D44" s="64" t="s">
        <v>118</v>
      </c>
      <c r="E44" s="65"/>
      <c r="F44" s="66">
        <v>28</v>
      </c>
      <c r="G44" s="66">
        <v>84</v>
      </c>
      <c r="H44" s="67">
        <f t="shared" si="2"/>
        <v>7</v>
      </c>
      <c r="I44" s="68" t="s">
        <v>148</v>
      </c>
    </row>
    <row r="45" spans="2:9" ht="45.75" customHeight="1" x14ac:dyDescent="0.4">
      <c r="B45" s="166"/>
      <c r="C45" s="73" t="s">
        <v>54</v>
      </c>
      <c r="D45" s="64" t="s">
        <v>127</v>
      </c>
      <c r="E45" s="65"/>
      <c r="F45" s="66">
        <v>28</v>
      </c>
      <c r="G45" s="66">
        <v>84</v>
      </c>
      <c r="H45" s="67">
        <f t="shared" si="2"/>
        <v>7</v>
      </c>
      <c r="I45" s="68" t="s">
        <v>148</v>
      </c>
    </row>
    <row r="46" spans="2:9" ht="45.75" customHeight="1" x14ac:dyDescent="0.4">
      <c r="B46" s="166"/>
      <c r="C46" s="73" t="s">
        <v>55</v>
      </c>
      <c r="D46" s="64" t="s">
        <v>128</v>
      </c>
      <c r="E46" s="65"/>
      <c r="F46" s="66">
        <v>28</v>
      </c>
      <c r="G46" s="66">
        <v>84</v>
      </c>
      <c r="H46" s="67">
        <f t="shared" si="2"/>
        <v>7</v>
      </c>
      <c r="I46" s="68" t="s">
        <v>148</v>
      </c>
    </row>
    <row r="47" spans="2:9" ht="45.75" customHeight="1" x14ac:dyDescent="0.4">
      <c r="B47" s="166"/>
      <c r="C47" s="74" t="s">
        <v>56</v>
      </c>
      <c r="D47" s="64" t="s">
        <v>137</v>
      </c>
      <c r="E47" s="65"/>
      <c r="F47" s="66">
        <v>14</v>
      </c>
      <c r="G47" s="66">
        <v>98</v>
      </c>
      <c r="H47" s="67">
        <f t="shared" si="2"/>
        <v>7</v>
      </c>
      <c r="I47" s="68" t="s">
        <v>148</v>
      </c>
    </row>
    <row r="48" spans="2:9" ht="45.75" customHeight="1" x14ac:dyDescent="0.4">
      <c r="B48" s="166"/>
      <c r="C48" s="73" t="s">
        <v>67</v>
      </c>
      <c r="D48" s="64" t="s">
        <v>141</v>
      </c>
      <c r="E48" s="65"/>
      <c r="F48" s="66">
        <v>28</v>
      </c>
      <c r="G48" s="66">
        <v>84</v>
      </c>
      <c r="H48" s="67">
        <f t="shared" si="2"/>
        <v>7</v>
      </c>
      <c r="I48" s="68" t="s">
        <v>148</v>
      </c>
    </row>
    <row r="49" spans="2:11" ht="45.75" customHeight="1" x14ac:dyDescent="0.4">
      <c r="B49" s="166"/>
      <c r="C49" s="73" t="s">
        <v>61</v>
      </c>
      <c r="D49" s="64" t="s">
        <v>142</v>
      </c>
      <c r="E49" s="65"/>
      <c r="F49" s="66">
        <v>28</v>
      </c>
      <c r="G49" s="66">
        <v>84</v>
      </c>
      <c r="H49" s="67">
        <f t="shared" si="2"/>
        <v>7</v>
      </c>
      <c r="I49" s="68" t="s">
        <v>148</v>
      </c>
    </row>
    <row r="50" spans="2:11" ht="45.75" customHeight="1" x14ac:dyDescent="0.4">
      <c r="B50" s="166"/>
      <c r="C50" s="73" t="s">
        <v>62</v>
      </c>
      <c r="D50" s="64" t="s">
        <v>145</v>
      </c>
      <c r="E50" s="65"/>
      <c r="F50" s="66">
        <v>14</v>
      </c>
      <c r="G50" s="66">
        <v>98</v>
      </c>
      <c r="H50" s="67">
        <f t="shared" si="2"/>
        <v>7</v>
      </c>
      <c r="I50" s="68" t="s">
        <v>148</v>
      </c>
    </row>
    <row r="51" spans="2:11" ht="45.75" customHeight="1" x14ac:dyDescent="0.4">
      <c r="B51" s="166"/>
      <c r="C51" s="73" t="s">
        <v>63</v>
      </c>
      <c r="D51" s="64" t="s">
        <v>146</v>
      </c>
      <c r="E51" s="65"/>
      <c r="F51" s="66">
        <v>28</v>
      </c>
      <c r="G51" s="66">
        <v>84</v>
      </c>
      <c r="H51" s="67">
        <f t="shared" si="2"/>
        <v>7</v>
      </c>
      <c r="I51" s="68" t="s">
        <v>148</v>
      </c>
    </row>
    <row r="52" spans="2:11" ht="45.75" customHeight="1" x14ac:dyDescent="0.4">
      <c r="B52" s="166"/>
      <c r="C52" s="73" t="s">
        <v>59</v>
      </c>
      <c r="D52" s="64" t="s">
        <v>140</v>
      </c>
      <c r="E52" s="65"/>
      <c r="F52" s="66">
        <v>28</v>
      </c>
      <c r="G52" s="66">
        <v>84</v>
      </c>
      <c r="H52" s="67">
        <f t="shared" si="2"/>
        <v>7</v>
      </c>
      <c r="I52" s="68" t="s">
        <v>148</v>
      </c>
    </row>
    <row r="53" spans="2:11" ht="45.75" customHeight="1" x14ac:dyDescent="0.4">
      <c r="B53" s="166"/>
      <c r="C53" s="73" t="s">
        <v>60</v>
      </c>
      <c r="D53" s="64" t="s">
        <v>143</v>
      </c>
      <c r="E53" s="65"/>
      <c r="F53" s="66">
        <v>28</v>
      </c>
      <c r="G53" s="66">
        <v>84</v>
      </c>
      <c r="H53" s="67">
        <f t="shared" si="2"/>
        <v>7</v>
      </c>
      <c r="I53" s="68" t="s">
        <v>148</v>
      </c>
    </row>
    <row r="54" spans="2:11" ht="45.75" customHeight="1" x14ac:dyDescent="0.4">
      <c r="B54" s="166"/>
      <c r="C54" s="73" t="s">
        <v>65</v>
      </c>
      <c r="D54" s="64" t="s">
        <v>144</v>
      </c>
      <c r="E54" s="65"/>
      <c r="F54" s="66">
        <v>14</v>
      </c>
      <c r="G54" s="66">
        <v>98</v>
      </c>
      <c r="H54" s="67">
        <f t="shared" si="2"/>
        <v>7</v>
      </c>
      <c r="I54" s="68" t="s">
        <v>148</v>
      </c>
      <c r="K54" s="39"/>
    </row>
    <row r="55" spans="2:11" ht="45.75" customHeight="1" x14ac:dyDescent="0.4">
      <c r="B55" s="166"/>
      <c r="C55" s="75" t="s">
        <v>64</v>
      </c>
      <c r="D55" s="64" t="s">
        <v>147</v>
      </c>
      <c r="E55" s="65"/>
      <c r="F55" s="66">
        <v>28</v>
      </c>
      <c r="G55" s="66">
        <v>84</v>
      </c>
      <c r="H55" s="67">
        <f t="shared" si="2"/>
        <v>7</v>
      </c>
      <c r="I55" s="68" t="s">
        <v>148</v>
      </c>
      <c r="K55" s="39"/>
    </row>
    <row r="56" spans="2:11" ht="53.25" customHeight="1" x14ac:dyDescent="0.3">
      <c r="C56" s="36"/>
      <c r="D56" s="36"/>
      <c r="E56" s="36"/>
      <c r="F56" s="38">
        <f>SUM(F39:F55)</f>
        <v>420</v>
      </c>
      <c r="G56" s="38">
        <f>SUM(G39:G55)</f>
        <v>1484</v>
      </c>
      <c r="H56" s="37">
        <f>SUM(H39:H55)</f>
        <v>119</v>
      </c>
      <c r="I56" s="36"/>
    </row>
    <row r="57" spans="2:11" ht="28.5" customHeight="1" x14ac:dyDescent="0.3">
      <c r="C57" s="36"/>
      <c r="D57" s="36"/>
      <c r="E57" s="36"/>
      <c r="F57" s="36"/>
      <c r="G57" s="36"/>
      <c r="H57" s="36"/>
      <c r="I57" s="36"/>
    </row>
    <row r="58" spans="2:11" s="41" customFormat="1" ht="45.75" customHeight="1" x14ac:dyDescent="0.35">
      <c r="B58" s="48"/>
      <c r="C58" s="47"/>
      <c r="D58" s="46"/>
      <c r="E58" s="45"/>
      <c r="F58" s="44"/>
      <c r="G58" s="44"/>
      <c r="H58" s="43"/>
      <c r="I58" s="42"/>
    </row>
    <row r="59" spans="2:11" ht="45.75" customHeight="1" x14ac:dyDescent="0.3">
      <c r="B59" s="157" t="s">
        <v>88</v>
      </c>
      <c r="C59" s="153" t="s">
        <v>87</v>
      </c>
      <c r="D59" s="153" t="s">
        <v>0</v>
      </c>
      <c r="E59" s="153" t="s">
        <v>1</v>
      </c>
      <c r="F59" s="167" t="s">
        <v>86</v>
      </c>
      <c r="G59" s="167"/>
      <c r="H59" s="153" t="s">
        <v>73</v>
      </c>
      <c r="I59" s="157" t="s">
        <v>85</v>
      </c>
    </row>
    <row r="60" spans="2:11" ht="45.75" customHeight="1" x14ac:dyDescent="0.3">
      <c r="B60" s="158"/>
      <c r="C60" s="154"/>
      <c r="D60" s="154"/>
      <c r="E60" s="154"/>
      <c r="F60" s="40" t="s">
        <v>84</v>
      </c>
      <c r="G60" s="40" t="s">
        <v>83</v>
      </c>
      <c r="H60" s="154"/>
      <c r="I60" s="158"/>
    </row>
    <row r="61" spans="2:11" ht="45.75" customHeight="1" x14ac:dyDescent="0.4">
      <c r="B61" s="180" t="s">
        <v>72</v>
      </c>
      <c r="C61" s="63" t="s">
        <v>82</v>
      </c>
      <c r="D61" s="64" t="s">
        <v>104</v>
      </c>
      <c r="E61" s="65"/>
      <c r="F61" s="66">
        <v>28</v>
      </c>
      <c r="G61" s="66">
        <v>84</v>
      </c>
      <c r="H61" s="67">
        <f t="shared" ref="H61:H68" si="3">(F61+G61)*(0.0625)</f>
        <v>7</v>
      </c>
      <c r="I61" s="68" t="s">
        <v>148</v>
      </c>
    </row>
    <row r="62" spans="2:11" ht="45.75" customHeight="1" x14ac:dyDescent="0.4">
      <c r="B62" s="180"/>
      <c r="C62" s="76" t="s">
        <v>81</v>
      </c>
      <c r="D62" s="64" t="s">
        <v>105</v>
      </c>
      <c r="E62" s="65"/>
      <c r="F62" s="66">
        <v>14</v>
      </c>
      <c r="G62" s="66">
        <v>98</v>
      </c>
      <c r="H62" s="67">
        <f t="shared" si="3"/>
        <v>7</v>
      </c>
      <c r="I62" s="68" t="s">
        <v>148</v>
      </c>
    </row>
    <row r="63" spans="2:11" ht="45.75" customHeight="1" x14ac:dyDescent="0.4">
      <c r="B63" s="180"/>
      <c r="C63" s="63" t="s">
        <v>95</v>
      </c>
      <c r="D63" s="64" t="s">
        <v>107</v>
      </c>
      <c r="E63" s="65"/>
      <c r="F63" s="66">
        <v>14</v>
      </c>
      <c r="G63" s="66">
        <v>98</v>
      </c>
      <c r="H63" s="67">
        <f t="shared" ref="H63" si="4">(F63+G63)*(0.0625)</f>
        <v>7</v>
      </c>
      <c r="I63" s="68" t="s">
        <v>148</v>
      </c>
    </row>
    <row r="64" spans="2:11" ht="45.75" customHeight="1" x14ac:dyDescent="0.4">
      <c r="B64" s="180"/>
      <c r="C64" s="63" t="s">
        <v>149</v>
      </c>
      <c r="D64" s="64" t="s">
        <v>108</v>
      </c>
      <c r="E64" s="65"/>
      <c r="F64" s="66">
        <v>14</v>
      </c>
      <c r="G64" s="66">
        <v>98</v>
      </c>
      <c r="H64" s="67">
        <f t="shared" si="3"/>
        <v>7</v>
      </c>
      <c r="I64" s="68" t="s">
        <v>148</v>
      </c>
    </row>
    <row r="65" spans="2:9" ht="45.75" customHeight="1" x14ac:dyDescent="0.4">
      <c r="B65" s="180"/>
      <c r="C65" s="73" t="s">
        <v>80</v>
      </c>
      <c r="D65" s="64" t="s">
        <v>116</v>
      </c>
      <c r="E65" s="65"/>
      <c r="F65" s="66">
        <v>14</v>
      </c>
      <c r="G65" s="66">
        <v>98</v>
      </c>
      <c r="H65" s="67">
        <f t="shared" si="3"/>
        <v>7</v>
      </c>
      <c r="I65" s="68" t="s">
        <v>148</v>
      </c>
    </row>
    <row r="66" spans="2:9" ht="45.75" customHeight="1" x14ac:dyDescent="0.3">
      <c r="B66" s="180"/>
      <c r="C66" s="73" t="s">
        <v>25</v>
      </c>
      <c r="D66" s="64" t="s">
        <v>117</v>
      </c>
      <c r="E66" s="64" t="s">
        <v>116</v>
      </c>
      <c r="F66" s="66">
        <v>14</v>
      </c>
      <c r="G66" s="66">
        <v>98</v>
      </c>
      <c r="H66" s="67">
        <f t="shared" si="3"/>
        <v>7</v>
      </c>
      <c r="I66" s="68" t="s">
        <v>148</v>
      </c>
    </row>
    <row r="67" spans="2:9" ht="45.75" customHeight="1" x14ac:dyDescent="0.3">
      <c r="B67" s="180"/>
      <c r="C67" s="77" t="s">
        <v>79</v>
      </c>
      <c r="D67" s="78" t="s">
        <v>138</v>
      </c>
      <c r="E67" s="64" t="s">
        <v>117</v>
      </c>
      <c r="F67" s="66">
        <v>14</v>
      </c>
      <c r="G67" s="66">
        <v>98</v>
      </c>
      <c r="H67" s="67">
        <f t="shared" si="3"/>
        <v>7</v>
      </c>
      <c r="I67" s="68" t="s">
        <v>148</v>
      </c>
    </row>
    <row r="68" spans="2:9" ht="45.75" customHeight="1" x14ac:dyDescent="0.4">
      <c r="B68" s="180"/>
      <c r="C68" s="73" t="s">
        <v>78</v>
      </c>
      <c r="D68" s="64" t="s">
        <v>139</v>
      </c>
      <c r="E68" s="65"/>
      <c r="F68" s="66">
        <v>14</v>
      </c>
      <c r="G68" s="66">
        <v>98</v>
      </c>
      <c r="H68" s="67">
        <f t="shared" si="3"/>
        <v>7</v>
      </c>
      <c r="I68" s="68" t="s">
        <v>148</v>
      </c>
    </row>
    <row r="69" spans="2:9" ht="53.1" customHeight="1" x14ac:dyDescent="0.3">
      <c r="C69" s="36"/>
      <c r="D69" s="36"/>
      <c r="E69" s="36"/>
      <c r="F69" s="38">
        <f>SUM(F61:F68)</f>
        <v>126</v>
      </c>
      <c r="G69" s="38">
        <f>SUM(G61:G68)</f>
        <v>770</v>
      </c>
      <c r="H69" s="37">
        <f>SUM(H61:H68)</f>
        <v>56</v>
      </c>
      <c r="I69" s="36"/>
    </row>
    <row r="70" spans="2:9" ht="28.5" customHeight="1" x14ac:dyDescent="0.3">
      <c r="C70" s="36"/>
      <c r="D70" s="36"/>
      <c r="E70" s="36"/>
      <c r="F70" s="36"/>
      <c r="G70" s="36"/>
      <c r="H70" s="36"/>
      <c r="I70" s="36"/>
    </row>
    <row r="71" spans="2:9" ht="28.5" customHeight="1" x14ac:dyDescent="0.35"/>
    <row r="72" spans="2:9" ht="51" customHeight="1" x14ac:dyDescent="0.3">
      <c r="C72" s="40" t="s">
        <v>77</v>
      </c>
      <c r="D72" s="155" t="s">
        <v>76</v>
      </c>
      <c r="E72" s="156"/>
      <c r="F72" s="40" t="s">
        <v>75</v>
      </c>
      <c r="G72" s="40" t="s">
        <v>74</v>
      </c>
      <c r="H72" s="40" t="s">
        <v>73</v>
      </c>
    </row>
    <row r="73" spans="2:9" ht="48.9" customHeight="1" x14ac:dyDescent="0.3">
      <c r="C73" s="83" t="s">
        <v>94</v>
      </c>
      <c r="D73" s="168">
        <v>11</v>
      </c>
      <c r="E73" s="169"/>
      <c r="F73" s="35">
        <f>F22</f>
        <v>252</v>
      </c>
      <c r="G73" s="35">
        <f>G22</f>
        <v>980</v>
      </c>
      <c r="H73" s="34">
        <f>H22</f>
        <v>77</v>
      </c>
    </row>
    <row r="74" spans="2:9" ht="48.9" customHeight="1" x14ac:dyDescent="0.3">
      <c r="C74" s="84" t="s">
        <v>92</v>
      </c>
      <c r="D74" s="168">
        <v>9</v>
      </c>
      <c r="E74" s="169"/>
      <c r="F74" s="35">
        <f>F35</f>
        <v>210</v>
      </c>
      <c r="G74" s="35">
        <f>G35</f>
        <v>798</v>
      </c>
      <c r="H74" s="34">
        <f>H35</f>
        <v>63</v>
      </c>
    </row>
    <row r="75" spans="2:9" ht="48.9" customHeight="1" x14ac:dyDescent="0.3">
      <c r="C75" s="85" t="s">
        <v>93</v>
      </c>
      <c r="D75" s="168">
        <v>17</v>
      </c>
      <c r="E75" s="169"/>
      <c r="F75" s="35">
        <f>F56</f>
        <v>420</v>
      </c>
      <c r="G75" s="35">
        <f>G56</f>
        <v>1484</v>
      </c>
      <c r="H75" s="34">
        <f>H56</f>
        <v>119</v>
      </c>
    </row>
    <row r="76" spans="2:9" ht="48" customHeight="1" x14ac:dyDescent="0.3">
      <c r="C76" s="86" t="s">
        <v>23</v>
      </c>
      <c r="D76" s="168">
        <v>8</v>
      </c>
      <c r="E76" s="169"/>
      <c r="F76" s="35">
        <f>F69</f>
        <v>126</v>
      </c>
      <c r="G76" s="35">
        <f>G69</f>
        <v>770</v>
      </c>
      <c r="H76" s="34">
        <f>H69</f>
        <v>56</v>
      </c>
    </row>
    <row r="77" spans="2:9" ht="51" customHeight="1" x14ac:dyDescent="0.3">
      <c r="C77" s="33"/>
      <c r="D77" s="32"/>
      <c r="E77" s="32"/>
      <c r="F77" s="32"/>
      <c r="G77" s="32"/>
      <c r="H77" s="31"/>
    </row>
    <row r="78" spans="2:9" ht="51" customHeight="1" x14ac:dyDescent="0.3">
      <c r="C78" s="30" t="s">
        <v>71</v>
      </c>
      <c r="D78" s="170">
        <f>SUM(D73:E76)</f>
        <v>45</v>
      </c>
      <c r="E78" s="170"/>
      <c r="F78" s="29">
        <f>SUM(F73:F76)</f>
        <v>1008</v>
      </c>
      <c r="G78" s="29">
        <f>SUM(G73:G76)</f>
        <v>4032</v>
      </c>
      <c r="H78" s="29">
        <f>SUM(H73:H76)</f>
        <v>315</v>
      </c>
    </row>
    <row r="79" spans="2:9" ht="51" customHeight="1" x14ac:dyDescent="0.35"/>
    <row r="81" spans="2:9" ht="48.75" customHeight="1" x14ac:dyDescent="0.3">
      <c r="B81" s="171" t="s">
        <v>70</v>
      </c>
      <c r="C81" s="172"/>
      <c r="D81" s="172"/>
      <c r="E81" s="172"/>
      <c r="F81" s="172"/>
      <c r="G81" s="172"/>
      <c r="H81" s="172"/>
      <c r="I81" s="173"/>
    </row>
    <row r="82" spans="2:9" ht="37.5" customHeight="1" x14ac:dyDescent="0.3">
      <c r="B82" s="174" t="s">
        <v>153</v>
      </c>
      <c r="C82" s="175"/>
      <c r="D82" s="175"/>
      <c r="E82" s="175"/>
      <c r="F82" s="175"/>
      <c r="G82" s="175"/>
      <c r="H82" s="175"/>
      <c r="I82" s="176"/>
    </row>
    <row r="83" spans="2:9" ht="37.5" customHeight="1" x14ac:dyDescent="0.3">
      <c r="B83" s="177"/>
      <c r="C83" s="178"/>
      <c r="D83" s="178"/>
      <c r="E83" s="178"/>
      <c r="F83" s="178"/>
      <c r="G83" s="178"/>
      <c r="H83" s="178"/>
      <c r="I83" s="179"/>
    </row>
    <row r="84" spans="2:9" ht="37.5" customHeight="1" x14ac:dyDescent="0.3">
      <c r="B84" s="177"/>
      <c r="C84" s="178"/>
      <c r="D84" s="178"/>
      <c r="E84" s="178"/>
      <c r="F84" s="178"/>
      <c r="G84" s="178"/>
      <c r="H84" s="178"/>
      <c r="I84" s="179"/>
    </row>
    <row r="85" spans="2:9" ht="37.5" customHeight="1" x14ac:dyDescent="0.3">
      <c r="B85" s="177"/>
      <c r="C85" s="178"/>
      <c r="D85" s="178"/>
      <c r="E85" s="178"/>
      <c r="F85" s="178"/>
      <c r="G85" s="178"/>
      <c r="H85" s="178"/>
      <c r="I85" s="179"/>
    </row>
    <row r="86" spans="2:9" ht="37.5" customHeight="1" x14ac:dyDescent="0.3">
      <c r="B86" s="177"/>
      <c r="C86" s="178"/>
      <c r="D86" s="178"/>
      <c r="E86" s="178"/>
      <c r="F86" s="178"/>
      <c r="G86" s="178"/>
      <c r="H86" s="178"/>
      <c r="I86" s="179"/>
    </row>
    <row r="87" spans="2:9" ht="37.5" customHeight="1" x14ac:dyDescent="0.3">
      <c r="B87" s="177"/>
      <c r="C87" s="178"/>
      <c r="D87" s="178"/>
      <c r="E87" s="178"/>
      <c r="F87" s="178"/>
      <c r="G87" s="178"/>
      <c r="H87" s="178"/>
      <c r="I87" s="179"/>
    </row>
    <row r="88" spans="2:9" ht="37.5" customHeight="1" x14ac:dyDescent="0.3">
      <c r="B88" s="177"/>
      <c r="C88" s="178"/>
      <c r="D88" s="178"/>
      <c r="E88" s="178"/>
      <c r="F88" s="178"/>
      <c r="G88" s="178"/>
      <c r="H88" s="178"/>
      <c r="I88" s="179"/>
    </row>
    <row r="89" spans="2:9" ht="37.5" customHeight="1" x14ac:dyDescent="0.3">
      <c r="B89" s="177"/>
      <c r="C89" s="178"/>
      <c r="D89" s="178"/>
      <c r="E89" s="178"/>
      <c r="F89" s="178"/>
      <c r="G89" s="178"/>
      <c r="H89" s="178"/>
      <c r="I89" s="179"/>
    </row>
    <row r="90" spans="2:9" ht="37.5" customHeight="1" x14ac:dyDescent="0.3">
      <c r="B90" s="177"/>
      <c r="C90" s="178"/>
      <c r="D90" s="178"/>
      <c r="E90" s="178"/>
      <c r="F90" s="178"/>
      <c r="G90" s="178"/>
      <c r="H90" s="178"/>
      <c r="I90" s="179"/>
    </row>
    <row r="91" spans="2:9" ht="37.5" customHeight="1" x14ac:dyDescent="0.3">
      <c r="B91" s="177"/>
      <c r="C91" s="178"/>
      <c r="D91" s="178"/>
      <c r="E91" s="178"/>
      <c r="F91" s="178"/>
      <c r="G91" s="178"/>
      <c r="H91" s="178"/>
      <c r="I91" s="179"/>
    </row>
    <row r="92" spans="2:9" ht="37.5" customHeight="1" x14ac:dyDescent="0.3">
      <c r="B92" s="177"/>
      <c r="C92" s="178"/>
      <c r="D92" s="178"/>
      <c r="E92" s="178"/>
      <c r="F92" s="178"/>
      <c r="G92" s="178"/>
      <c r="H92" s="178"/>
      <c r="I92" s="179"/>
    </row>
    <row r="93" spans="2:9" ht="37.5" customHeight="1" x14ac:dyDescent="0.3">
      <c r="B93" s="177"/>
      <c r="C93" s="178"/>
      <c r="D93" s="178"/>
      <c r="E93" s="178"/>
      <c r="F93" s="178"/>
      <c r="G93" s="178"/>
      <c r="H93" s="178"/>
      <c r="I93" s="179"/>
    </row>
    <row r="94" spans="2:9" ht="37.5" customHeight="1" x14ac:dyDescent="0.3">
      <c r="B94" s="177"/>
      <c r="C94" s="178"/>
      <c r="D94" s="178"/>
      <c r="E94" s="178"/>
      <c r="F94" s="178"/>
      <c r="G94" s="178"/>
      <c r="H94" s="178"/>
      <c r="I94" s="179"/>
    </row>
    <row r="95" spans="2:9" ht="37.5" customHeight="1" x14ac:dyDescent="0.3">
      <c r="B95" s="177"/>
      <c r="C95" s="178"/>
      <c r="D95" s="178"/>
      <c r="E95" s="178"/>
      <c r="F95" s="178"/>
      <c r="G95" s="178"/>
      <c r="H95" s="178"/>
      <c r="I95" s="179"/>
    </row>
    <row r="96" spans="2:9" ht="37.5" customHeight="1" x14ac:dyDescent="0.3">
      <c r="B96" s="177"/>
      <c r="C96" s="178"/>
      <c r="D96" s="178"/>
      <c r="E96" s="178"/>
      <c r="F96" s="178"/>
      <c r="G96" s="178"/>
      <c r="H96" s="178"/>
      <c r="I96" s="179"/>
    </row>
    <row r="97" spans="2:9" ht="37.5" customHeight="1" x14ac:dyDescent="0.3">
      <c r="B97" s="177"/>
      <c r="C97" s="178"/>
      <c r="D97" s="178"/>
      <c r="E97" s="178"/>
      <c r="F97" s="178"/>
      <c r="G97" s="178"/>
      <c r="H97" s="178"/>
      <c r="I97" s="179"/>
    </row>
    <row r="98" spans="2:9" ht="37.5" customHeight="1" x14ac:dyDescent="0.3">
      <c r="B98" s="177"/>
      <c r="C98" s="178"/>
      <c r="D98" s="178"/>
      <c r="E98" s="178"/>
      <c r="F98" s="178"/>
      <c r="G98" s="178"/>
      <c r="H98" s="178"/>
      <c r="I98" s="179"/>
    </row>
    <row r="99" spans="2:9" ht="20.25" customHeight="1" x14ac:dyDescent="0.3">
      <c r="B99" s="177"/>
      <c r="C99" s="178"/>
      <c r="D99" s="178"/>
      <c r="E99" s="178"/>
      <c r="F99" s="178"/>
      <c r="G99" s="178"/>
      <c r="H99" s="178"/>
      <c r="I99" s="179"/>
    </row>
    <row r="100" spans="2:9" ht="20.25" customHeight="1" x14ac:dyDescent="0.3">
      <c r="B100" s="177"/>
      <c r="C100" s="178"/>
      <c r="D100" s="178"/>
      <c r="E100" s="178"/>
      <c r="F100" s="178"/>
      <c r="G100" s="178"/>
      <c r="H100" s="178"/>
      <c r="I100" s="179"/>
    </row>
    <row r="101" spans="2:9" ht="20.25" customHeight="1" x14ac:dyDescent="0.3">
      <c r="B101" s="177"/>
      <c r="C101" s="178"/>
      <c r="D101" s="178"/>
      <c r="E101" s="178"/>
      <c r="F101" s="178"/>
      <c r="G101" s="178"/>
      <c r="H101" s="178"/>
      <c r="I101" s="179"/>
    </row>
    <row r="102" spans="2:9" ht="20.25" customHeight="1" x14ac:dyDescent="0.3">
      <c r="B102" s="177"/>
      <c r="C102" s="178"/>
      <c r="D102" s="178"/>
      <c r="E102" s="178"/>
      <c r="F102" s="178"/>
      <c r="G102" s="178"/>
      <c r="H102" s="178"/>
      <c r="I102" s="179"/>
    </row>
    <row r="103" spans="2:9" ht="20.25" customHeight="1" x14ac:dyDescent="0.3">
      <c r="B103" s="177"/>
      <c r="C103" s="178"/>
      <c r="D103" s="178"/>
      <c r="E103" s="178"/>
      <c r="F103" s="178"/>
      <c r="G103" s="178"/>
      <c r="H103" s="178"/>
      <c r="I103" s="179"/>
    </row>
    <row r="104" spans="2:9" ht="20.25" customHeight="1" x14ac:dyDescent="0.3">
      <c r="B104" s="177"/>
      <c r="C104" s="178"/>
      <c r="D104" s="178"/>
      <c r="E104" s="178"/>
      <c r="F104" s="178"/>
      <c r="G104" s="178"/>
      <c r="H104" s="178"/>
      <c r="I104" s="179"/>
    </row>
    <row r="105" spans="2:9" ht="20.25" customHeight="1" x14ac:dyDescent="0.3">
      <c r="B105" s="177"/>
      <c r="C105" s="178"/>
      <c r="D105" s="178"/>
      <c r="E105" s="178"/>
      <c r="F105" s="178"/>
      <c r="G105" s="178"/>
      <c r="H105" s="178"/>
      <c r="I105" s="179"/>
    </row>
    <row r="106" spans="2:9" ht="23.4" x14ac:dyDescent="0.45">
      <c r="B106" s="28" t="s">
        <v>69</v>
      </c>
    </row>
  </sheetData>
  <mergeCells count="46">
    <mergeCell ref="D76:E76"/>
    <mergeCell ref="D78:E78"/>
    <mergeCell ref="B81:I81"/>
    <mergeCell ref="B82:I105"/>
    <mergeCell ref="B61:B68"/>
    <mergeCell ref="D72:E72"/>
    <mergeCell ref="D73:E73"/>
    <mergeCell ref="D74:E74"/>
    <mergeCell ref="D75:E75"/>
    <mergeCell ref="H37:H38"/>
    <mergeCell ref="I37:I38"/>
    <mergeCell ref="B39:B55"/>
    <mergeCell ref="B59:B60"/>
    <mergeCell ref="C59:C60"/>
    <mergeCell ref="D59:D60"/>
    <mergeCell ref="E59:E60"/>
    <mergeCell ref="F59:G59"/>
    <mergeCell ref="H59:H60"/>
    <mergeCell ref="I59:I60"/>
    <mergeCell ref="B37:B38"/>
    <mergeCell ref="C37:C38"/>
    <mergeCell ref="D37:D38"/>
    <mergeCell ref="E37:E38"/>
    <mergeCell ref="F37:G37"/>
    <mergeCell ref="F24:G24"/>
    <mergeCell ref="H24:H25"/>
    <mergeCell ref="I24:I25"/>
    <mergeCell ref="B9:B10"/>
    <mergeCell ref="B26:B34"/>
    <mergeCell ref="B11:B21"/>
    <mergeCell ref="B24:B25"/>
    <mergeCell ref="C24:C25"/>
    <mergeCell ref="D24:D25"/>
    <mergeCell ref="E24:E25"/>
    <mergeCell ref="B1:I1"/>
    <mergeCell ref="B2:I2"/>
    <mergeCell ref="B4:I4"/>
    <mergeCell ref="B5:I5"/>
    <mergeCell ref="B6:I6"/>
    <mergeCell ref="B7:I7"/>
    <mergeCell ref="C9:C10"/>
    <mergeCell ref="D9:D10"/>
    <mergeCell ref="E9:E10"/>
    <mergeCell ref="F9:G9"/>
    <mergeCell ref="H9:H10"/>
    <mergeCell ref="I9:I10"/>
  </mergeCells>
  <phoneticPr fontId="41" type="noConversion"/>
  <pageMargins left="0.25" right="0.25" top="0.75" bottom="0.75" header="0.3" footer="0.3"/>
  <pageSetup scale="29" orientation="portrait" r:id="rId1"/>
  <rowBreaks count="1" manualBreakCount="1">
    <brk id="56" max="9" man="1"/>
  </rowBreaks>
  <colBreaks count="1" manualBreakCount="1">
    <brk id="10"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Rígido</vt:lpstr>
      <vt:lpstr>Flexible</vt:lpstr>
      <vt:lpstr>Flexible!Área_de_impresión</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OPMJ</dc:creator>
  <cp:lastModifiedBy>medinaocampomf@gmail.com</cp:lastModifiedBy>
  <cp:lastPrinted>2025-03-25T20:29:44Z</cp:lastPrinted>
  <dcterms:created xsi:type="dcterms:W3CDTF">2019-05-06T18:50:36Z</dcterms:created>
  <dcterms:modified xsi:type="dcterms:W3CDTF">2025-10-15T20:15:16Z</dcterms:modified>
</cp:coreProperties>
</file>